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J3"/>
  <c r="AI3"/>
  <c r="Z3"/>
  <c r="Y3"/>
  <c r="AJ99"/>
  <c r="AM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K3"/>
  <c r="AK99" s="1"/>
  <c r="AJ3"/>
  <c r="AI3"/>
  <c r="Z3"/>
  <c r="Y3"/>
  <c r="AJ99"/>
  <c r="AM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Z3"/>
  <c r="Y3"/>
  <c r="AJ99"/>
  <c r="AM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Z3"/>
  <c r="Y3"/>
  <c r="AJ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B12" i="63" s="1"/>
  <c r="AJ12" i="14"/>
  <c r="AE13"/>
  <c r="AF13"/>
  <c r="AG13"/>
  <c r="AH13"/>
  <c r="AI13"/>
  <c r="AJ13"/>
  <c r="AE14"/>
  <c r="AF14"/>
  <c r="AG14"/>
  <c r="AB14" i="62" s="1"/>
  <c r="AH14" i="14"/>
  <c r="AI14"/>
  <c r="AJ14"/>
  <c r="AE15"/>
  <c r="AF15"/>
  <c r="AG15"/>
  <c r="AH15"/>
  <c r="AI15"/>
  <c r="AB15" i="63" s="1"/>
  <c r="AJ15" i="14"/>
  <c r="AE16"/>
  <c r="AF16"/>
  <c r="AG16"/>
  <c r="AH16"/>
  <c r="AI16"/>
  <c r="AB16" i="63" s="1"/>
  <c r="AJ16" i="14"/>
  <c r="AE17"/>
  <c r="AF17"/>
  <c r="AG17"/>
  <c r="AH17"/>
  <c r="AI17"/>
  <c r="AJ17"/>
  <c r="AE18"/>
  <c r="AF18"/>
  <c r="AG18"/>
  <c r="AB18" i="62" s="1"/>
  <c r="AH18" i="14"/>
  <c r="AI18"/>
  <c r="AJ18"/>
  <c r="AE19"/>
  <c r="AF19"/>
  <c r="AG19"/>
  <c r="AH19"/>
  <c r="AI19"/>
  <c r="AB19" i="63" s="1"/>
  <c r="AJ19" i="14"/>
  <c r="AE20"/>
  <c r="AF20"/>
  <c r="AG20"/>
  <c r="AH20"/>
  <c r="AI20"/>
  <c r="AB20" i="63" s="1"/>
  <c r="AJ20" i="14"/>
  <c r="AE21"/>
  <c r="AF21"/>
  <c r="AG21"/>
  <c r="AH21"/>
  <c r="AI21"/>
  <c r="AJ21"/>
  <c r="AE22"/>
  <c r="AF22"/>
  <c r="AG22"/>
  <c r="AB22" i="62" s="1"/>
  <c r="AH22" i="14"/>
  <c r="AI22"/>
  <c r="AJ22"/>
  <c r="AE23"/>
  <c r="AF23"/>
  <c r="AG23"/>
  <c r="AH23"/>
  <c r="AI23"/>
  <c r="AJ23"/>
  <c r="AE24"/>
  <c r="AF24"/>
  <c r="AG24"/>
  <c r="AH24"/>
  <c r="AI2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B27" i="63" s="1"/>
  <c r="AJ27" i="14"/>
  <c r="AE28"/>
  <c r="AF28"/>
  <c r="AG28"/>
  <c r="AH28"/>
  <c r="AI28"/>
  <c r="AB28" i="63" s="1"/>
  <c r="AJ28" i="14"/>
  <c r="AE29"/>
  <c r="AF29"/>
  <c r="AG29"/>
  <c r="AH29"/>
  <c r="AI29"/>
  <c r="AJ29"/>
  <c r="AE30"/>
  <c r="AF30"/>
  <c r="AG30"/>
  <c r="AB30" i="62" s="1"/>
  <c r="AH30" i="14"/>
  <c r="AI30"/>
  <c r="AJ30"/>
  <c r="AE31"/>
  <c r="AF31"/>
  <c r="AG31"/>
  <c r="AH31"/>
  <c r="AI31"/>
  <c r="AB31" i="63" s="1"/>
  <c r="AJ31" i="14"/>
  <c r="AE32"/>
  <c r="AF32"/>
  <c r="AG32"/>
  <c r="AH32"/>
  <c r="AI32"/>
  <c r="AB32" i="63" s="1"/>
  <c r="AJ32" i="14"/>
  <c r="AE33"/>
  <c r="AF33"/>
  <c r="AG33"/>
  <c r="AH33"/>
  <c r="AI33"/>
  <c r="AJ33"/>
  <c r="AE34"/>
  <c r="AF34"/>
  <c r="AG34"/>
  <c r="AB34" i="62" s="1"/>
  <c r="AH34" i="14"/>
  <c r="AI34"/>
  <c r="AJ34"/>
  <c r="AE35"/>
  <c r="AF35"/>
  <c r="AG35"/>
  <c r="AH35"/>
  <c r="AI35"/>
  <c r="AB35" i="63" s="1"/>
  <c r="AJ35" i="14"/>
  <c r="AE36"/>
  <c r="AF36"/>
  <c r="AG36"/>
  <c r="AH36"/>
  <c r="AI36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B39" i="63" s="1"/>
  <c r="AJ39" i="14"/>
  <c r="AE40"/>
  <c r="AF40"/>
  <c r="AG40"/>
  <c r="AH40"/>
  <c r="AI40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B43" i="63" s="1"/>
  <c r="AJ43" i="14"/>
  <c r="AE44"/>
  <c r="AF44"/>
  <c r="AG44"/>
  <c r="AH44"/>
  <c r="AI44"/>
  <c r="AB44" i="63" s="1"/>
  <c r="AJ44" i="14"/>
  <c r="AE45"/>
  <c r="AF45"/>
  <c r="AG45"/>
  <c r="AH45"/>
  <c r="AI45"/>
  <c r="AJ45"/>
  <c r="AE46"/>
  <c r="AF46"/>
  <c r="AG46"/>
  <c r="AB46" i="62" s="1"/>
  <c r="AH46" i="14"/>
  <c r="AI46"/>
  <c r="AJ46"/>
  <c r="AE47"/>
  <c r="AF47"/>
  <c r="AG47"/>
  <c r="AH47"/>
  <c r="AI47"/>
  <c r="AB47" i="63" s="1"/>
  <c r="AJ47" i="14"/>
  <c r="AE48"/>
  <c r="AF48"/>
  <c r="AG48"/>
  <c r="AH48"/>
  <c r="AI48"/>
  <c r="AB48" i="63" s="1"/>
  <c r="AJ48" i="14"/>
  <c r="AE49"/>
  <c r="AF49"/>
  <c r="AG49"/>
  <c r="AH49"/>
  <c r="AI49"/>
  <c r="AJ49"/>
  <c r="AE50"/>
  <c r="AF50"/>
  <c r="AG50"/>
  <c r="AB50" i="62" s="1"/>
  <c r="AH50" i="14"/>
  <c r="AI50"/>
  <c r="AJ50"/>
  <c r="AE51"/>
  <c r="AF51"/>
  <c r="AG51"/>
  <c r="AH51"/>
  <c r="AI51"/>
  <c r="AB51" i="63" s="1"/>
  <c r="AJ51" i="14"/>
  <c r="AE52"/>
  <c r="AF52"/>
  <c r="AG52"/>
  <c r="AH52"/>
  <c r="AI52"/>
  <c r="AB52" i="63" s="1"/>
  <c r="AJ52" i="14"/>
  <c r="AE53"/>
  <c r="AF53"/>
  <c r="AG53"/>
  <c r="AH53"/>
  <c r="AI53"/>
  <c r="AB53" i="63" s="1"/>
  <c r="AJ53" i="14"/>
  <c r="AE54"/>
  <c r="AF54"/>
  <c r="AG54"/>
  <c r="AB54" i="62" s="1"/>
  <c r="AH54" i="14"/>
  <c r="AI54"/>
  <c r="AJ54"/>
  <c r="AE55"/>
  <c r="AF55"/>
  <c r="AG55"/>
  <c r="AH55"/>
  <c r="AI55"/>
  <c r="AB55" i="63" s="1"/>
  <c r="AJ55" i="14"/>
  <c r="AE56"/>
  <c r="AF56"/>
  <c r="AG56"/>
  <c r="AH56"/>
  <c r="AI56"/>
  <c r="AB56" i="63" s="1"/>
  <c r="AJ56" i="14"/>
  <c r="AE57"/>
  <c r="AF57"/>
  <c r="AG57"/>
  <c r="AH57"/>
  <c r="AI57"/>
  <c r="AB57" i="63" s="1"/>
  <c r="AJ57" i="14"/>
  <c r="AE58"/>
  <c r="AF58"/>
  <c r="AG58"/>
  <c r="AB58" i="62" s="1"/>
  <c r="AH58" i="14"/>
  <c r="AI58"/>
  <c r="AJ58"/>
  <c r="AE59"/>
  <c r="AF59"/>
  <c r="AG59"/>
  <c r="AH59"/>
  <c r="AI59"/>
  <c r="AB59" i="63" s="1"/>
  <c r="AJ59" i="14"/>
  <c r="AE60"/>
  <c r="AF60"/>
  <c r="AG60"/>
  <c r="AH60"/>
  <c r="AI60"/>
  <c r="AB60" i="63" s="1"/>
  <c r="AJ60" i="14"/>
  <c r="AE61"/>
  <c r="AB61" i="61" s="1"/>
  <c r="AF61" i="14"/>
  <c r="AG61"/>
  <c r="AH61"/>
  <c r="AI61"/>
  <c r="AB61" i="63" s="1"/>
  <c r="AJ61" i="14"/>
  <c r="AE62"/>
  <c r="AF62"/>
  <c r="AG62"/>
  <c r="AB62" i="62" s="1"/>
  <c r="AH62" i="14"/>
  <c r="AI62"/>
  <c r="AJ62"/>
  <c r="AE63"/>
  <c r="AF63"/>
  <c r="AG63"/>
  <c r="AH63"/>
  <c r="AI63"/>
  <c r="AB63" i="63" s="1"/>
  <c r="AJ63" i="14"/>
  <c r="AE64"/>
  <c r="AF64"/>
  <c r="AG64"/>
  <c r="AH64"/>
  <c r="AI64"/>
  <c r="AB64" i="63" s="1"/>
  <c r="AJ64" i="14"/>
  <c r="AE65"/>
  <c r="AB65" i="61" s="1"/>
  <c r="AF65" i="14"/>
  <c r="AG65"/>
  <c r="AH65"/>
  <c r="AI65"/>
  <c r="AB65" i="63" s="1"/>
  <c r="AJ65" i="14"/>
  <c r="AE66"/>
  <c r="AF66"/>
  <c r="AG66"/>
  <c r="AB66" i="62" s="1"/>
  <c r="AH66" i="14"/>
  <c r="AI66"/>
  <c r="AJ66"/>
  <c r="AE67"/>
  <c r="AF67"/>
  <c r="AG67"/>
  <c r="AH67"/>
  <c r="AI67"/>
  <c r="AB67" i="63" s="1"/>
  <c r="AJ67" i="14"/>
  <c r="AE68"/>
  <c r="AF68"/>
  <c r="AG68"/>
  <c r="AH68"/>
  <c r="AI68"/>
  <c r="AB68" i="63" s="1"/>
  <c r="AJ68" i="14"/>
  <c r="AE69"/>
  <c r="AB69" i="61" s="1"/>
  <c r="AF69" i="14"/>
  <c r="AG69"/>
  <c r="AH69"/>
  <c r="AI69"/>
  <c r="AB69" i="63" s="1"/>
  <c r="AJ69" i="14"/>
  <c r="AE70"/>
  <c r="AF70"/>
  <c r="AG70"/>
  <c r="AB70" i="62" s="1"/>
  <c r="AH70" i="14"/>
  <c r="AI70"/>
  <c r="AJ70"/>
  <c r="AE71"/>
  <c r="AF71"/>
  <c r="AG71"/>
  <c r="AH71"/>
  <c r="AI71"/>
  <c r="AB71" i="63" s="1"/>
  <c r="AJ71" i="14"/>
  <c r="AE72"/>
  <c r="AF72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B74" i="62" s="1"/>
  <c r="AH74" i="14"/>
  <c r="AI74"/>
  <c r="AJ74"/>
  <c r="AE75"/>
  <c r="AF75"/>
  <c r="AG75"/>
  <c r="AH75"/>
  <c r="AI75"/>
  <c r="AB75" i="63" s="1"/>
  <c r="AJ75" i="14"/>
  <c r="AE76"/>
  <c r="AF76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B78" i="62" s="1"/>
  <c r="AH78" i="14"/>
  <c r="AI78"/>
  <c r="AJ78"/>
  <c r="AE79"/>
  <c r="AF79"/>
  <c r="AG79"/>
  <c r="AH79"/>
  <c r="AI79"/>
  <c r="AB79" i="63" s="1"/>
  <c r="AJ79" i="14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B83" i="63" s="1"/>
  <c r="AJ83" i="14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B86" i="62" s="1"/>
  <c r="AH86" i="14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B90" i="62" s="1"/>
  <c r="AH90" i="14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B94" i="62" s="1"/>
  <c r="AH94" i="1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G98"/>
  <c r="AB98" i="62" s="1"/>
  <c r="AH98" i="14"/>
  <c r="AI98"/>
  <c r="AJ98"/>
  <c r="AF3"/>
  <c r="AG3"/>
  <c r="AH3"/>
  <c r="AI3"/>
  <c r="AJ3"/>
  <c r="AB3" i="63" s="1"/>
  <c r="AE3" i="14"/>
  <c r="X4"/>
  <c r="Y4"/>
  <c r="Z4"/>
  <c r="AA4" i="62" s="1"/>
  <c r="AA4" i="14"/>
  <c r="AB4"/>
  <c r="AC4"/>
  <c r="X5"/>
  <c r="Y5"/>
  <c r="Z5"/>
  <c r="AA5"/>
  <c r="AB5"/>
  <c r="AA5" i="63" s="1"/>
  <c r="AC5" i="14"/>
  <c r="X6"/>
  <c r="Y6"/>
  <c r="Z6"/>
  <c r="AA6" i="62" s="1"/>
  <c r="AA6" i="14"/>
  <c r="AB6"/>
  <c r="AC6"/>
  <c r="X7"/>
  <c r="AA7" i="61" s="1"/>
  <c r="Y7" i="14"/>
  <c r="Z7"/>
  <c r="AA7"/>
  <c r="AB7"/>
  <c r="AC7"/>
  <c r="X8"/>
  <c r="Y8"/>
  <c r="Z8"/>
  <c r="AA8" i="62" s="1"/>
  <c r="AA8" i="14"/>
  <c r="AB8"/>
  <c r="AC8"/>
  <c r="X9"/>
  <c r="AA9" i="61" s="1"/>
  <c r="Y9" i="14"/>
  <c r="Z9"/>
  <c r="AA9" i="62" s="1"/>
  <c r="AA9" i="14"/>
  <c r="AB9"/>
  <c r="AC9"/>
  <c r="X10"/>
  <c r="Y10"/>
  <c r="Z10"/>
  <c r="AA10"/>
  <c r="AB10"/>
  <c r="AA10" i="63" s="1"/>
  <c r="AC10" i="14"/>
  <c r="X11"/>
  <c r="Y11"/>
  <c r="Z11"/>
  <c r="AA11"/>
  <c r="AB11"/>
  <c r="AA11" i="63" s="1"/>
  <c r="AC11" i="14"/>
  <c r="X12"/>
  <c r="Y12"/>
  <c r="Z12"/>
  <c r="AA12" i="62" s="1"/>
  <c r="AA12" i="14"/>
  <c r="AB12"/>
  <c r="AC12"/>
  <c r="X13"/>
  <c r="Y13"/>
  <c r="Z13"/>
  <c r="AA13" i="62" s="1"/>
  <c r="AA13" i="14"/>
  <c r="AB13"/>
  <c r="AA13" i="63" s="1"/>
  <c r="AC13" i="14"/>
  <c r="X14"/>
  <c r="Y14"/>
  <c r="Z14"/>
  <c r="AA14" i="62" s="1"/>
  <c r="AA14" i="14"/>
  <c r="AB14"/>
  <c r="AC14"/>
  <c r="X15"/>
  <c r="AA15" i="61" s="1"/>
  <c r="Y15" i="14"/>
  <c r="Z15"/>
  <c r="AA15" i="62" s="1"/>
  <c r="AA15" i="14"/>
  <c r="AB15"/>
  <c r="AC15"/>
  <c r="X16"/>
  <c r="Y16"/>
  <c r="Z16"/>
  <c r="AA16" i="62" s="1"/>
  <c r="AA16" i="14"/>
  <c r="AB16"/>
  <c r="AC16"/>
  <c r="X17"/>
  <c r="AA17" i="61" s="1"/>
  <c r="Y17" i="14"/>
  <c r="Z17"/>
  <c r="AA17"/>
  <c r="AB17"/>
  <c r="AC17"/>
  <c r="X18"/>
  <c r="Y18"/>
  <c r="Z18"/>
  <c r="AA18"/>
  <c r="AB18"/>
  <c r="AA18" i="63" s="1"/>
  <c r="AC18" i="14"/>
  <c r="X19"/>
  <c r="Y19"/>
  <c r="Z19"/>
  <c r="AA19" i="62" s="1"/>
  <c r="AA19" i="14"/>
  <c r="AB19"/>
  <c r="AA19" i="63" s="1"/>
  <c r="AC19" i="14"/>
  <c r="X20"/>
  <c r="Y20"/>
  <c r="Z20"/>
  <c r="AA20" i="62" s="1"/>
  <c r="AA20" i="14"/>
  <c r="AB20"/>
  <c r="AC20"/>
  <c r="X21"/>
  <c r="Y21"/>
  <c r="Z21"/>
  <c r="AA21"/>
  <c r="AB21"/>
  <c r="AA21" i="63" s="1"/>
  <c r="AC21" i="14"/>
  <c r="X22"/>
  <c r="Y22"/>
  <c r="Z22"/>
  <c r="AA22" i="62" s="1"/>
  <c r="AA22" i="14"/>
  <c r="AB22"/>
  <c r="AC22"/>
  <c r="X23"/>
  <c r="AA23" i="61" s="1"/>
  <c r="Y23" i="14"/>
  <c r="Z23"/>
  <c r="AA23"/>
  <c r="AB23"/>
  <c r="AC23"/>
  <c r="X24"/>
  <c r="Y24"/>
  <c r="Z24"/>
  <c r="AA24" i="62" s="1"/>
  <c r="AA24" i="14"/>
  <c r="AB24"/>
  <c r="AC24"/>
  <c r="X25"/>
  <c r="AA25" i="61" s="1"/>
  <c r="Y25" i="14"/>
  <c r="Z25"/>
  <c r="AA25" i="62" s="1"/>
  <c r="AA25" i="14"/>
  <c r="AB25"/>
  <c r="AC25"/>
  <c r="X26"/>
  <c r="Y26"/>
  <c r="Z26"/>
  <c r="AA26"/>
  <c r="AB26"/>
  <c r="AA26" i="63" s="1"/>
  <c r="AC26" i="14"/>
  <c r="X27"/>
  <c r="Y27"/>
  <c r="Z27"/>
  <c r="AA27"/>
  <c r="AB27"/>
  <c r="AA27" i="63" s="1"/>
  <c r="AC27" i="14"/>
  <c r="X28"/>
  <c r="Y28"/>
  <c r="Z28"/>
  <c r="AA28" i="62" s="1"/>
  <c r="AA28" i="14"/>
  <c r="AB28"/>
  <c r="AC28"/>
  <c r="X29"/>
  <c r="Y29"/>
  <c r="Z29"/>
  <c r="AA29" i="62" s="1"/>
  <c r="AA29" i="14"/>
  <c r="AB29"/>
  <c r="AA29" i="63" s="1"/>
  <c r="AC29" i="14"/>
  <c r="X30"/>
  <c r="Y30"/>
  <c r="Z30"/>
  <c r="AA30" i="62" s="1"/>
  <c r="AA30" i="14"/>
  <c r="AB30"/>
  <c r="AC30"/>
  <c r="X31"/>
  <c r="AA31" i="61" s="1"/>
  <c r="Y31" i="14"/>
  <c r="Z31"/>
  <c r="AA31" i="62" s="1"/>
  <c r="AA31" i="14"/>
  <c r="AB31"/>
  <c r="AC31"/>
  <c r="X32"/>
  <c r="Y32"/>
  <c r="Z32"/>
  <c r="AA32" i="62" s="1"/>
  <c r="AA32" i="14"/>
  <c r="AB32"/>
  <c r="AC32"/>
  <c r="X33"/>
  <c r="AA33" i="61" s="1"/>
  <c r="Y33" i="14"/>
  <c r="Z33"/>
  <c r="AA33"/>
  <c r="AB33"/>
  <c r="AC33"/>
  <c r="X34"/>
  <c r="Y34"/>
  <c r="Z34"/>
  <c r="AA34"/>
  <c r="AB34"/>
  <c r="AA34" i="63" s="1"/>
  <c r="AC34" i="14"/>
  <c r="X35"/>
  <c r="Y35"/>
  <c r="Z35"/>
  <c r="AA35" i="62" s="1"/>
  <c r="AA35" i="14"/>
  <c r="AB35"/>
  <c r="AA35" i="63" s="1"/>
  <c r="AC35" i="14"/>
  <c r="X36"/>
  <c r="Y36"/>
  <c r="Z36"/>
  <c r="AA36" i="62" s="1"/>
  <c r="AA36" i="14"/>
  <c r="AB36"/>
  <c r="AC36"/>
  <c r="X37"/>
  <c r="Y37"/>
  <c r="Z37"/>
  <c r="AA37"/>
  <c r="AB37"/>
  <c r="AA37" i="63" s="1"/>
  <c r="AC37" i="14"/>
  <c r="X38"/>
  <c r="Y38"/>
  <c r="Z38"/>
  <c r="AA38" i="62" s="1"/>
  <c r="AA38" i="14"/>
  <c r="AB38"/>
  <c r="AC38"/>
  <c r="X39"/>
  <c r="AA39" i="61" s="1"/>
  <c r="Y39" i="14"/>
  <c r="Z39"/>
  <c r="AA39"/>
  <c r="AB39"/>
  <c r="AC39"/>
  <c r="X40"/>
  <c r="Y40"/>
  <c r="Z40"/>
  <c r="AA40" i="62" s="1"/>
  <c r="AA40" i="14"/>
  <c r="AB40"/>
  <c r="AC40"/>
  <c r="X41"/>
  <c r="AA41" i="61" s="1"/>
  <c r="Y41" i="14"/>
  <c r="Z41"/>
  <c r="AA41" i="62" s="1"/>
  <c r="AA41" i="14"/>
  <c r="AB41"/>
  <c r="AC41"/>
  <c r="X42"/>
  <c r="Y42"/>
  <c r="Z42"/>
  <c r="AA42"/>
  <c r="AB42"/>
  <c r="AA42" i="63" s="1"/>
  <c r="AC42" i="14"/>
  <c r="X43"/>
  <c r="Y43"/>
  <c r="Z43"/>
  <c r="AA43"/>
  <c r="AB43"/>
  <c r="AA43" i="63" s="1"/>
  <c r="AC43" i="14"/>
  <c r="X44"/>
  <c r="Y44"/>
  <c r="Z44"/>
  <c r="AA44" i="62" s="1"/>
  <c r="AA44" i="14"/>
  <c r="AB44"/>
  <c r="AC44"/>
  <c r="X45"/>
  <c r="Y45"/>
  <c r="Z45"/>
  <c r="AA45" i="62" s="1"/>
  <c r="AA45" i="14"/>
  <c r="AB45"/>
  <c r="AA45" i="63" s="1"/>
  <c r="AC45" i="14"/>
  <c r="X46"/>
  <c r="Y46"/>
  <c r="Z46"/>
  <c r="AA46" i="62" s="1"/>
  <c r="AA46" i="14"/>
  <c r="AB46"/>
  <c r="AC46"/>
  <c r="X47"/>
  <c r="Y47"/>
  <c r="Z47"/>
  <c r="AA47" i="62" s="1"/>
  <c r="AA47" i="14"/>
  <c r="AB47"/>
  <c r="AC47"/>
  <c r="X48"/>
  <c r="Y48"/>
  <c r="Z48"/>
  <c r="AA48" i="62" s="1"/>
  <c r="AA48" i="14"/>
  <c r="AB48"/>
  <c r="AC48"/>
  <c r="X49"/>
  <c r="Y49"/>
  <c r="Z49"/>
  <c r="AA49"/>
  <c r="AB49"/>
  <c r="AC49"/>
  <c r="X50"/>
  <c r="Y50"/>
  <c r="Z50"/>
  <c r="AA50"/>
  <c r="AB50"/>
  <c r="AA50" i="63" s="1"/>
  <c r="AC50" i="14"/>
  <c r="X51"/>
  <c r="Y51"/>
  <c r="Z51"/>
  <c r="AA51" i="62" s="1"/>
  <c r="AA51" i="14"/>
  <c r="AB51"/>
  <c r="AA51" i="63" s="1"/>
  <c r="AC51" i="14"/>
  <c r="X52"/>
  <c r="Y52"/>
  <c r="Z52"/>
  <c r="AA52" i="62" s="1"/>
  <c r="AA52" i="14"/>
  <c r="AB52"/>
  <c r="AC52"/>
  <c r="X53"/>
  <c r="Y53"/>
  <c r="Z53"/>
  <c r="AA53"/>
  <c r="AB53"/>
  <c r="AA53" i="63" s="1"/>
  <c r="AC53" i="14"/>
  <c r="X54"/>
  <c r="Y54"/>
  <c r="Z54"/>
  <c r="AA54" i="62" s="1"/>
  <c r="AA54" i="14"/>
  <c r="AB54"/>
  <c r="AC54"/>
  <c r="X55"/>
  <c r="Y55"/>
  <c r="Z55"/>
  <c r="AA55"/>
  <c r="AB55"/>
  <c r="AA55" i="63" s="1"/>
  <c r="AC55" i="14"/>
  <c r="X56"/>
  <c r="Y56"/>
  <c r="Z56"/>
  <c r="AA56" i="62" s="1"/>
  <c r="AA56" i="14"/>
  <c r="AB56"/>
  <c r="AC56"/>
  <c r="X57"/>
  <c r="Y57"/>
  <c r="Z57"/>
  <c r="AA57" i="62" s="1"/>
  <c r="AA57" i="14"/>
  <c r="AB57"/>
  <c r="AC57"/>
  <c r="X58"/>
  <c r="Y58"/>
  <c r="Z58"/>
  <c r="AA58"/>
  <c r="AB58"/>
  <c r="AA58" i="63" s="1"/>
  <c r="AC58" i="14"/>
  <c r="X59"/>
  <c r="Y59"/>
  <c r="Z59"/>
  <c r="AA59"/>
  <c r="AB59"/>
  <c r="AA59" i="63" s="1"/>
  <c r="AC59" i="14"/>
  <c r="X60"/>
  <c r="Y60"/>
  <c r="Z60"/>
  <c r="AA60" i="62" s="1"/>
  <c r="AA60" i="14"/>
  <c r="AB60"/>
  <c r="AC60"/>
  <c r="X61"/>
  <c r="Y61"/>
  <c r="Z61"/>
  <c r="AA61" i="62" s="1"/>
  <c r="AA61" i="14"/>
  <c r="AB61"/>
  <c r="AA61" i="63" s="1"/>
  <c r="AC61" i="14"/>
  <c r="X62"/>
  <c r="Y62"/>
  <c r="Z62"/>
  <c r="AA62" i="62" s="1"/>
  <c r="AA62" i="14"/>
  <c r="AB62"/>
  <c r="AC62"/>
  <c r="X63"/>
  <c r="Y63"/>
  <c r="Z63"/>
  <c r="AA63" i="62" s="1"/>
  <c r="AA63" i="14"/>
  <c r="AB63"/>
  <c r="AA63" i="63" s="1"/>
  <c r="AC63" i="14"/>
  <c r="X64"/>
  <c r="Y64"/>
  <c r="Z64"/>
  <c r="AA64" i="62" s="1"/>
  <c r="AA64" i="14"/>
  <c r="AB64"/>
  <c r="AC64"/>
  <c r="X65"/>
  <c r="Y65"/>
  <c r="Z65"/>
  <c r="AA65"/>
  <c r="AB65"/>
  <c r="AC65"/>
  <c r="X66"/>
  <c r="Y66"/>
  <c r="Z66"/>
  <c r="AA66"/>
  <c r="AB66"/>
  <c r="AA66" i="63" s="1"/>
  <c r="AC66" i="14"/>
  <c r="X67"/>
  <c r="Y67"/>
  <c r="Z67"/>
  <c r="AA67" i="62" s="1"/>
  <c r="AA67" i="14"/>
  <c r="AB67"/>
  <c r="AA67" i="63" s="1"/>
  <c r="AC67" i="14"/>
  <c r="X68"/>
  <c r="Y68"/>
  <c r="Z68"/>
  <c r="AA68" i="62" s="1"/>
  <c r="AA68" i="14"/>
  <c r="AB68"/>
  <c r="AC68"/>
  <c r="X69"/>
  <c r="Y69"/>
  <c r="Z69"/>
  <c r="AA69"/>
  <c r="AB69"/>
  <c r="AA69" i="63" s="1"/>
  <c r="AC69" i="14"/>
  <c r="X70"/>
  <c r="Y70"/>
  <c r="Z70"/>
  <c r="AA70" i="62" s="1"/>
  <c r="AA70" i="14"/>
  <c r="AB70"/>
  <c r="AC70"/>
  <c r="X71"/>
  <c r="Y71"/>
  <c r="Z71"/>
  <c r="AA71"/>
  <c r="AB71"/>
  <c r="AA71" i="63" s="1"/>
  <c r="AC71" i="14"/>
  <c r="X72"/>
  <c r="Y72"/>
  <c r="Z72"/>
  <c r="AA72" i="62" s="1"/>
  <c r="AA72" i="14"/>
  <c r="AB72"/>
  <c r="AC72"/>
  <c r="X73"/>
  <c r="Y73"/>
  <c r="Z73"/>
  <c r="AA73" i="62" s="1"/>
  <c r="AA73" i="14"/>
  <c r="AB73"/>
  <c r="AC73"/>
  <c r="X74"/>
  <c r="Y74"/>
  <c r="Z74"/>
  <c r="AA74"/>
  <c r="AB74"/>
  <c r="AA74" i="63" s="1"/>
  <c r="AC74" i="14"/>
  <c r="X75"/>
  <c r="Y75"/>
  <c r="Z75"/>
  <c r="AA75"/>
  <c r="AB75"/>
  <c r="AA75" i="63" s="1"/>
  <c r="AC75" i="14"/>
  <c r="X76"/>
  <c r="Y76"/>
  <c r="Z76"/>
  <c r="AA76" i="62" s="1"/>
  <c r="AA76" i="14"/>
  <c r="AB76"/>
  <c r="AC76"/>
  <c r="X77"/>
  <c r="Y77"/>
  <c r="Z77"/>
  <c r="AA77" i="62" s="1"/>
  <c r="AA77" i="14"/>
  <c r="AB77"/>
  <c r="AA77" i="63" s="1"/>
  <c r="AC77" i="14"/>
  <c r="X78"/>
  <c r="Y78"/>
  <c r="Z78"/>
  <c r="AA78" i="62" s="1"/>
  <c r="AA78" i="14"/>
  <c r="AB78"/>
  <c r="AC78"/>
  <c r="X79"/>
  <c r="Y79"/>
  <c r="Z79"/>
  <c r="AA79" i="62" s="1"/>
  <c r="AA79" i="14"/>
  <c r="AB79"/>
  <c r="AA79" i="63" s="1"/>
  <c r="AC79" i="14"/>
  <c r="X80"/>
  <c r="Y80"/>
  <c r="Z80"/>
  <c r="AA80" i="62" s="1"/>
  <c r="AA80" i="14"/>
  <c r="AB80"/>
  <c r="AC80"/>
  <c r="X81"/>
  <c r="Y81"/>
  <c r="Z81"/>
  <c r="AA81"/>
  <c r="AB81"/>
  <c r="AC81"/>
  <c r="X82"/>
  <c r="Y82"/>
  <c r="Z82"/>
  <c r="AA82"/>
  <c r="AB82"/>
  <c r="AA82" i="63" s="1"/>
  <c r="AC82" i="14"/>
  <c r="X83"/>
  <c r="Y83"/>
  <c r="Z83"/>
  <c r="AA83" i="62" s="1"/>
  <c r="AA83" i="14"/>
  <c r="AB83"/>
  <c r="AA83" i="63" s="1"/>
  <c r="AC83" i="14"/>
  <c r="X84"/>
  <c r="Y84"/>
  <c r="Z84"/>
  <c r="AA84" i="62" s="1"/>
  <c r="AA84" i="14"/>
  <c r="AB84"/>
  <c r="AC84"/>
  <c r="X85"/>
  <c r="Y85"/>
  <c r="Z85"/>
  <c r="AA85"/>
  <c r="AB85"/>
  <c r="AA85" i="63" s="1"/>
  <c r="AC85" i="14"/>
  <c r="X86"/>
  <c r="Y86"/>
  <c r="Z86"/>
  <c r="AA86" i="62" s="1"/>
  <c r="AA86" i="14"/>
  <c r="AB86"/>
  <c r="AC86"/>
  <c r="X87"/>
  <c r="Y87"/>
  <c r="Z87"/>
  <c r="AA87"/>
  <c r="AB87"/>
  <c r="AA87" i="63" s="1"/>
  <c r="AC87" i="14"/>
  <c r="X88"/>
  <c r="Y88"/>
  <c r="Z88"/>
  <c r="AA88" i="62" s="1"/>
  <c r="AA88" i="14"/>
  <c r="AB88"/>
  <c r="AC88"/>
  <c r="X89"/>
  <c r="Y89"/>
  <c r="Z89"/>
  <c r="AA89" i="62" s="1"/>
  <c r="AA89" i="14"/>
  <c r="AB89"/>
  <c r="AA89" i="63" s="1"/>
  <c r="AC89" i="14"/>
  <c r="X90"/>
  <c r="Y90"/>
  <c r="Z90"/>
  <c r="AA90"/>
  <c r="AB90"/>
  <c r="AC90"/>
  <c r="X91"/>
  <c r="Y91"/>
  <c r="Z91"/>
  <c r="AA91"/>
  <c r="AB91"/>
  <c r="AA91" i="63" s="1"/>
  <c r="AC91" i="14"/>
  <c r="X92"/>
  <c r="Y92"/>
  <c r="Z92"/>
  <c r="AA92" i="62" s="1"/>
  <c r="AA92" i="14"/>
  <c r="AB92"/>
  <c r="AA92" i="63" s="1"/>
  <c r="AC92" i="14"/>
  <c r="X93"/>
  <c r="Y93"/>
  <c r="Z93"/>
  <c r="AA93" i="62" s="1"/>
  <c r="AA93" i="14"/>
  <c r="AB93"/>
  <c r="AA93" i="63" s="1"/>
  <c r="AC93" i="14"/>
  <c r="X94"/>
  <c r="Y94"/>
  <c r="Z94"/>
  <c r="AA94" i="62" s="1"/>
  <c r="AA94" i="14"/>
  <c r="AB94"/>
  <c r="AC94"/>
  <c r="X95"/>
  <c r="Y95"/>
  <c r="Z95"/>
  <c r="AA95" i="62" s="1"/>
  <c r="AA95" i="14"/>
  <c r="AB95"/>
  <c r="AA95" i="63" s="1"/>
  <c r="AC95" i="14"/>
  <c r="X96"/>
  <c r="Y96"/>
  <c r="Z96"/>
  <c r="AA96" i="62" s="1"/>
  <c r="AA96" i="14"/>
  <c r="AB96"/>
  <c r="AA96" i="63" s="1"/>
  <c r="AC96" i="14"/>
  <c r="X97"/>
  <c r="Y97"/>
  <c r="Z97"/>
  <c r="AA97"/>
  <c r="AB97"/>
  <c r="AA97" i="63" s="1"/>
  <c r="AC97" i="14"/>
  <c r="X98"/>
  <c r="Y98"/>
  <c r="Z98"/>
  <c r="AA98"/>
  <c r="AB98"/>
  <c r="AA98" i="63" s="1"/>
  <c r="AC98" i="14"/>
  <c r="Y3"/>
  <c r="Z3"/>
  <c r="AA3"/>
  <c r="AB3"/>
  <c r="AC3"/>
  <c r="AA3" i="63" s="1"/>
  <c r="X3" i="14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Y5"/>
  <c r="Z5"/>
  <c r="Y6"/>
  <c r="Z6"/>
  <c r="AA6"/>
  <c r="Y7"/>
  <c r="Z7"/>
  <c r="AA7"/>
  <c r="Y8"/>
  <c r="Z8"/>
  <c r="AA8"/>
  <c r="Y9"/>
  <c r="Z9"/>
  <c r="AA9"/>
  <c r="Y10"/>
  <c r="Z10"/>
  <c r="Y11"/>
  <c r="Z11"/>
  <c r="Y12"/>
  <c r="Z12"/>
  <c r="AA12"/>
  <c r="Y13"/>
  <c r="Z13"/>
  <c r="Y14"/>
  <c r="Z14"/>
  <c r="AA14"/>
  <c r="Y15"/>
  <c r="Z15"/>
  <c r="AA15"/>
  <c r="Y16"/>
  <c r="Z16"/>
  <c r="AA16"/>
  <c r="Y17"/>
  <c r="Z17"/>
  <c r="AA17"/>
  <c r="Y18"/>
  <c r="Z18"/>
  <c r="Y19"/>
  <c r="Z19"/>
  <c r="Y20"/>
  <c r="Z20"/>
  <c r="AA20"/>
  <c r="Y21"/>
  <c r="Z21"/>
  <c r="Y22"/>
  <c r="Z22"/>
  <c r="AA22"/>
  <c r="Y23"/>
  <c r="Z23"/>
  <c r="AA23"/>
  <c r="Y24"/>
  <c r="Z24"/>
  <c r="AA24"/>
  <c r="Y25"/>
  <c r="Z25"/>
  <c r="AA25"/>
  <c r="Y26"/>
  <c r="Z26"/>
  <c r="Y27"/>
  <c r="Z27"/>
  <c r="Y28"/>
  <c r="Z28"/>
  <c r="AA28"/>
  <c r="Y29"/>
  <c r="Z29"/>
  <c r="Y30"/>
  <c r="Z30"/>
  <c r="AA30"/>
  <c r="Y31"/>
  <c r="Z31"/>
  <c r="AA31"/>
  <c r="Y32"/>
  <c r="Z32"/>
  <c r="AA32"/>
  <c r="Y33"/>
  <c r="Z33"/>
  <c r="AA33"/>
  <c r="Y34"/>
  <c r="Z34"/>
  <c r="Y35"/>
  <c r="Z35"/>
  <c r="Y36"/>
  <c r="Z36"/>
  <c r="AA36"/>
  <c r="Y37"/>
  <c r="Z37"/>
  <c r="Y38"/>
  <c r="Z38"/>
  <c r="AA38"/>
  <c r="Y39"/>
  <c r="Z39"/>
  <c r="AA39"/>
  <c r="Y40"/>
  <c r="Z40"/>
  <c r="AA40"/>
  <c r="Y41"/>
  <c r="Z41"/>
  <c r="AA41"/>
  <c r="Y42"/>
  <c r="Z42"/>
  <c r="Y43"/>
  <c r="Z43"/>
  <c r="Y44"/>
  <c r="Z44"/>
  <c r="AA44"/>
  <c r="Y45"/>
  <c r="Z45"/>
  <c r="Y46"/>
  <c r="Z46"/>
  <c r="AA46"/>
  <c r="Y47"/>
  <c r="Z47"/>
  <c r="AA47"/>
  <c r="Y48"/>
  <c r="Z48"/>
  <c r="AA48"/>
  <c r="Y49"/>
  <c r="Z49"/>
  <c r="AA49"/>
  <c r="Y50"/>
  <c r="Z50"/>
  <c r="Y51"/>
  <c r="Z51"/>
  <c r="Y52"/>
  <c r="Z52"/>
  <c r="AA52"/>
  <c r="Y53"/>
  <c r="Z53"/>
  <c r="Y54"/>
  <c r="Z54"/>
  <c r="AA54"/>
  <c r="Y55"/>
  <c r="Z55"/>
  <c r="Y56"/>
  <c r="Z56"/>
  <c r="AA56"/>
  <c r="Y57"/>
  <c r="Z57"/>
  <c r="AA57"/>
  <c r="Y58"/>
  <c r="Z58"/>
  <c r="Y59"/>
  <c r="Z59"/>
  <c r="Y60"/>
  <c r="Z60"/>
  <c r="AA60"/>
  <c r="Y61"/>
  <c r="Z61"/>
  <c r="Y62"/>
  <c r="Z62"/>
  <c r="AA62"/>
  <c r="Y63"/>
  <c r="Z63"/>
  <c r="Y64"/>
  <c r="Z64"/>
  <c r="AA64"/>
  <c r="Y65"/>
  <c r="Z65"/>
  <c r="AA65"/>
  <c r="Y66"/>
  <c r="Z66"/>
  <c r="Y67"/>
  <c r="Z67"/>
  <c r="Y68"/>
  <c r="Z68"/>
  <c r="AA68"/>
  <c r="Y69"/>
  <c r="Z69"/>
  <c r="Y70"/>
  <c r="Z70"/>
  <c r="AA70"/>
  <c r="Y71"/>
  <c r="Z71"/>
  <c r="Y72"/>
  <c r="Z72"/>
  <c r="AA72"/>
  <c r="Y73"/>
  <c r="Z73"/>
  <c r="AA73"/>
  <c r="Y74"/>
  <c r="Z74"/>
  <c r="Y75"/>
  <c r="Z75"/>
  <c r="Y76"/>
  <c r="Z76"/>
  <c r="AA76"/>
  <c r="Y77"/>
  <c r="Z77"/>
  <c r="Y78"/>
  <c r="Z78"/>
  <c r="AA78"/>
  <c r="Y79"/>
  <c r="Z79"/>
  <c r="Y80"/>
  <c r="Z80"/>
  <c r="AA80"/>
  <c r="Y81"/>
  <c r="Z81"/>
  <c r="AA81"/>
  <c r="Y82"/>
  <c r="Z82"/>
  <c r="Y83"/>
  <c r="Z83"/>
  <c r="Y84"/>
  <c r="Z84"/>
  <c r="AA84"/>
  <c r="Y85"/>
  <c r="Z85"/>
  <c r="Y86"/>
  <c r="Z86"/>
  <c r="AA86"/>
  <c r="Y87"/>
  <c r="Z87"/>
  <c r="Y88"/>
  <c r="Z88"/>
  <c r="AA88"/>
  <c r="Y89"/>
  <c r="Z89"/>
  <c r="Y90"/>
  <c r="Z90"/>
  <c r="AA90"/>
  <c r="Y91"/>
  <c r="Z91"/>
  <c r="Y92"/>
  <c r="Z92"/>
  <c r="AB92"/>
  <c r="Y93"/>
  <c r="Z93"/>
  <c r="Y94"/>
  <c r="Z94"/>
  <c r="AA94"/>
  <c r="Y95"/>
  <c r="Z95"/>
  <c r="Y96"/>
  <c r="Z96"/>
  <c r="AB96"/>
  <c r="Y97"/>
  <c r="Z97"/>
  <c r="Y98"/>
  <c r="Z98"/>
  <c r="Z3"/>
  <c r="Y3"/>
  <c r="Y4" i="62"/>
  <c r="Z4"/>
  <c r="Y5"/>
  <c r="Z5"/>
  <c r="AA5"/>
  <c r="AB5"/>
  <c r="Y6"/>
  <c r="Z6"/>
  <c r="Y7"/>
  <c r="Z7"/>
  <c r="AA7"/>
  <c r="Y8"/>
  <c r="Z8"/>
  <c r="Y9"/>
  <c r="Z9"/>
  <c r="AB9"/>
  <c r="Y10"/>
  <c r="Z10"/>
  <c r="AA10"/>
  <c r="Y11"/>
  <c r="Z11"/>
  <c r="AA11"/>
  <c r="Y12"/>
  <c r="Z12"/>
  <c r="Y13"/>
  <c r="Z13"/>
  <c r="AB13"/>
  <c r="Y14"/>
  <c r="Z14"/>
  <c r="Y15"/>
  <c r="Z15"/>
  <c r="Y16"/>
  <c r="Z16"/>
  <c r="Y17"/>
  <c r="Z17"/>
  <c r="AA17"/>
  <c r="AB17"/>
  <c r="Y18"/>
  <c r="Z18"/>
  <c r="AA18"/>
  <c r="Y19"/>
  <c r="Z19"/>
  <c r="Y20"/>
  <c r="Z20"/>
  <c r="Y21"/>
  <c r="Z21"/>
  <c r="AA21"/>
  <c r="AB21"/>
  <c r="Y22"/>
  <c r="Z22"/>
  <c r="Y23"/>
  <c r="Z23"/>
  <c r="AA23"/>
  <c r="Y24"/>
  <c r="Z24"/>
  <c r="Y25"/>
  <c r="Z25"/>
  <c r="AB25"/>
  <c r="Y26"/>
  <c r="Z26"/>
  <c r="AA26"/>
  <c r="Y27"/>
  <c r="Z27"/>
  <c r="AA27"/>
  <c r="Y28"/>
  <c r="Z28"/>
  <c r="Y29"/>
  <c r="Z29"/>
  <c r="AB29"/>
  <c r="Y30"/>
  <c r="Z30"/>
  <c r="Y31"/>
  <c r="Z31"/>
  <c r="Y32"/>
  <c r="Z32"/>
  <c r="Y33"/>
  <c r="Z33"/>
  <c r="AA33"/>
  <c r="AB33"/>
  <c r="Y34"/>
  <c r="Z34"/>
  <c r="AA34"/>
  <c r="Y35"/>
  <c r="Z35"/>
  <c r="Y36"/>
  <c r="Z36"/>
  <c r="Y37"/>
  <c r="Z37"/>
  <c r="AA37"/>
  <c r="AB37"/>
  <c r="Y38"/>
  <c r="Z38"/>
  <c r="Y39"/>
  <c r="Z39"/>
  <c r="AA39"/>
  <c r="Y40"/>
  <c r="Z40"/>
  <c r="Y41"/>
  <c r="Z41"/>
  <c r="AB41"/>
  <c r="Y42"/>
  <c r="Z42"/>
  <c r="AA42"/>
  <c r="Y43"/>
  <c r="Z43"/>
  <c r="AA43"/>
  <c r="Y44"/>
  <c r="Z44"/>
  <c r="Y45"/>
  <c r="Z45"/>
  <c r="AB45"/>
  <c r="Y46"/>
  <c r="Z46"/>
  <c r="Y47"/>
  <c r="Z47"/>
  <c r="Y48"/>
  <c r="Z48"/>
  <c r="Y49"/>
  <c r="Z49"/>
  <c r="AA49"/>
  <c r="AB49"/>
  <c r="Y50"/>
  <c r="Z50"/>
  <c r="AA50"/>
  <c r="Y51"/>
  <c r="Z51"/>
  <c r="Y52"/>
  <c r="Z52"/>
  <c r="Y53"/>
  <c r="Z53"/>
  <c r="AA53"/>
  <c r="AB53"/>
  <c r="Y54"/>
  <c r="Z54"/>
  <c r="Y55"/>
  <c r="Z55"/>
  <c r="AA55"/>
  <c r="Y56"/>
  <c r="Z56"/>
  <c r="Y57"/>
  <c r="Z57"/>
  <c r="AB57"/>
  <c r="Y58"/>
  <c r="Z58"/>
  <c r="AA58"/>
  <c r="Y59"/>
  <c r="Z59"/>
  <c r="AA59"/>
  <c r="Y60"/>
  <c r="Z60"/>
  <c r="Y61"/>
  <c r="Z61"/>
  <c r="AB61"/>
  <c r="Y62"/>
  <c r="Z62"/>
  <c r="Y63"/>
  <c r="Z63"/>
  <c r="Y64"/>
  <c r="Z64"/>
  <c r="Y65"/>
  <c r="Z65"/>
  <c r="AA65"/>
  <c r="AB65"/>
  <c r="Y66"/>
  <c r="Z66"/>
  <c r="AA66"/>
  <c r="Y67"/>
  <c r="Z67"/>
  <c r="Y68"/>
  <c r="Z68"/>
  <c r="Y69"/>
  <c r="Z69"/>
  <c r="AA69"/>
  <c r="AB69"/>
  <c r="Y70"/>
  <c r="Z70"/>
  <c r="Y71"/>
  <c r="Z71"/>
  <c r="AA71"/>
  <c r="Y72"/>
  <c r="Z72"/>
  <c r="Y73"/>
  <c r="Z73"/>
  <c r="AB73"/>
  <c r="Y74"/>
  <c r="Z74"/>
  <c r="AA74"/>
  <c r="Y75"/>
  <c r="Z75"/>
  <c r="AA75"/>
  <c r="Y76"/>
  <c r="Z76"/>
  <c r="Y77"/>
  <c r="Z77"/>
  <c r="AB77"/>
  <c r="Y78"/>
  <c r="Z78"/>
  <c r="Y79"/>
  <c r="Z79"/>
  <c r="Y80"/>
  <c r="Z80"/>
  <c r="Y81"/>
  <c r="Z81"/>
  <c r="AA81"/>
  <c r="AB81"/>
  <c r="Y82"/>
  <c r="Z82"/>
  <c r="AA82"/>
  <c r="Y83"/>
  <c r="Z83"/>
  <c r="Y84"/>
  <c r="Z84"/>
  <c r="Y85"/>
  <c r="Z85"/>
  <c r="AA85"/>
  <c r="AB85"/>
  <c r="Y86"/>
  <c r="Z86"/>
  <c r="Y87"/>
  <c r="Z87"/>
  <c r="AA87"/>
  <c r="Y88"/>
  <c r="Z88"/>
  <c r="Y89"/>
  <c r="Z89"/>
  <c r="AB89"/>
  <c r="Y90"/>
  <c r="Z90"/>
  <c r="AA90"/>
  <c r="Y91"/>
  <c r="Z91"/>
  <c r="AA91"/>
  <c r="Y92"/>
  <c r="Z92"/>
  <c r="Y93"/>
  <c r="Z93"/>
  <c r="AB93"/>
  <c r="Y94"/>
  <c r="Z94"/>
  <c r="Y95"/>
  <c r="Z95"/>
  <c r="Y96"/>
  <c r="Z96"/>
  <c r="Y97"/>
  <c r="Z97"/>
  <c r="AA97"/>
  <c r="AB97"/>
  <c r="Y98"/>
  <c r="Z98"/>
  <c r="AA98"/>
  <c r="AB3"/>
  <c r="AA3"/>
  <c r="Z3"/>
  <c r="Y3"/>
  <c r="Y4" i="61"/>
  <c r="Z4"/>
  <c r="AA4"/>
  <c r="AB4"/>
  <c r="Y5"/>
  <c r="Z5"/>
  <c r="AA5"/>
  <c r="Y6"/>
  <c r="Z6"/>
  <c r="AA6"/>
  <c r="Y7"/>
  <c r="Z7"/>
  <c r="AB7"/>
  <c r="Y8"/>
  <c r="Z8"/>
  <c r="AA8"/>
  <c r="AB8"/>
  <c r="Y9"/>
  <c r="Z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B15"/>
  <c r="Y16"/>
  <c r="Z16"/>
  <c r="AA16"/>
  <c r="AB16"/>
  <c r="Y17"/>
  <c r="Z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B23"/>
  <c r="Y24"/>
  <c r="Z24"/>
  <c r="AA24"/>
  <c r="AB24"/>
  <c r="Y25"/>
  <c r="Z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B31"/>
  <c r="Y32"/>
  <c r="Z32"/>
  <c r="AA32"/>
  <c r="AB32"/>
  <c r="Y33"/>
  <c r="Z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B39"/>
  <c r="Y40"/>
  <c r="Z40"/>
  <c r="AA40"/>
  <c r="AB40"/>
  <c r="Y41"/>
  <c r="Z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11" i="63" l="1"/>
  <c r="AB10" i="62"/>
  <c r="AB7" i="63"/>
  <c r="AB6" i="62"/>
  <c r="AB98" i="61"/>
  <c r="AB94"/>
  <c r="AB90"/>
  <c r="AB86"/>
  <c r="AB82" i="63"/>
  <c r="AB82" i="61"/>
  <c r="AB74" i="63"/>
  <c r="AB70"/>
  <c r="AB70" i="61"/>
  <c r="AB66" i="63"/>
  <c r="AB66" i="61"/>
  <c r="AB62" i="63"/>
  <c r="AB62" i="61"/>
  <c r="AB58" i="63"/>
  <c r="AB54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97" i="63"/>
  <c r="AB23"/>
  <c r="AB78"/>
  <c r="AB82" i="62"/>
  <c r="AB42"/>
  <c r="AB38"/>
  <c r="AB26"/>
  <c r="AB78" i="61"/>
  <c r="AB74"/>
  <c r="AB58"/>
  <c r="AL99" i="27"/>
  <c r="AR99" i="30"/>
  <c r="AQ99" i="26"/>
  <c r="AR99"/>
  <c r="AQ99" i="28"/>
  <c r="AR99"/>
  <c r="AQ99" i="27"/>
  <c r="AB3" i="61"/>
  <c r="AB60" i="62"/>
  <c r="AB56"/>
  <c r="AB52"/>
  <c r="AB48"/>
  <c r="AB44"/>
  <c r="AB40"/>
  <c r="AB36"/>
  <c r="AB32"/>
  <c r="AB24"/>
  <c r="AB20"/>
  <c r="BM99" i="14"/>
  <c r="AB91" i="62"/>
  <c r="AQ99" i="30"/>
  <c r="AP99"/>
  <c r="AP99" i="28"/>
  <c r="AO99" i="30"/>
  <c r="AO99" i="27"/>
  <c r="AO99" i="28"/>
  <c r="AO99" i="26"/>
  <c r="AO99" i="24"/>
  <c r="AK99" i="30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N76" s="1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N24" s="1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N20" s="1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N16" s="1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N8" s="1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F75" s="1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L6" i="66" s="1"/>
  <c r="P6" s="1"/>
  <c r="E6" i="58" s="1"/>
  <c r="C7" i="39"/>
  <c r="C8"/>
  <c r="C9"/>
  <c r="C10"/>
  <c r="L10" i="66" s="1"/>
  <c r="P10" s="1"/>
  <c r="E10" i="58" s="1"/>
  <c r="C11" i="39"/>
  <c r="C12"/>
  <c r="C13"/>
  <c r="C14"/>
  <c r="L14" i="66" s="1"/>
  <c r="P14" s="1"/>
  <c r="E14" i="58" s="1"/>
  <c r="C15" i="39"/>
  <c r="C16"/>
  <c r="C17"/>
  <c r="C18"/>
  <c r="L18" i="66" s="1"/>
  <c r="P18" s="1"/>
  <c r="E18" i="58" s="1"/>
  <c r="C19" i="39"/>
  <c r="C20"/>
  <c r="C21"/>
  <c r="C22"/>
  <c r="L22" i="66" s="1"/>
  <c r="P22" s="1"/>
  <c r="E22" i="58" s="1"/>
  <c r="C23" i="39"/>
  <c r="C24"/>
  <c r="C25"/>
  <c r="C26"/>
  <c r="L26" i="66" s="1"/>
  <c r="P26" s="1"/>
  <c r="E26" i="58" s="1"/>
  <c r="C27" i="39"/>
  <c r="C28"/>
  <c r="C29"/>
  <c r="C30"/>
  <c r="L30" i="66" s="1"/>
  <c r="P30" s="1"/>
  <c r="E30" i="58" s="1"/>
  <c r="C31" i="39"/>
  <c r="C32"/>
  <c r="C33"/>
  <c r="C34"/>
  <c r="L34" i="66" s="1"/>
  <c r="P34" s="1"/>
  <c r="E34" i="58" s="1"/>
  <c r="C35" i="39"/>
  <c r="C36"/>
  <c r="C37"/>
  <c r="C38"/>
  <c r="L38" i="66" s="1"/>
  <c r="P38" s="1"/>
  <c r="E38" i="58" s="1"/>
  <c r="C39" i="39"/>
  <c r="C40"/>
  <c r="C41"/>
  <c r="C42"/>
  <c r="L42" i="66" s="1"/>
  <c r="P42" s="1"/>
  <c r="E42" i="58" s="1"/>
  <c r="C43" i="39"/>
  <c r="C44"/>
  <c r="C45"/>
  <c r="C46"/>
  <c r="L46" i="66" s="1"/>
  <c r="P46" s="1"/>
  <c r="E46" i="58" s="1"/>
  <c r="C47" i="39"/>
  <c r="C48"/>
  <c r="C49"/>
  <c r="C50"/>
  <c r="L50" i="66" s="1"/>
  <c r="P50" s="1"/>
  <c r="E50" i="58" s="1"/>
  <c r="C51" i="39"/>
  <c r="C52"/>
  <c r="C53"/>
  <c r="C54"/>
  <c r="L54" i="66" s="1"/>
  <c r="P54" s="1"/>
  <c r="E54" i="58" s="1"/>
  <c r="C55" i="39"/>
  <c r="C56"/>
  <c r="C57"/>
  <c r="C58"/>
  <c r="L58" i="66" s="1"/>
  <c r="P58" s="1"/>
  <c r="E58" i="58" s="1"/>
  <c r="C59" i="39"/>
  <c r="C60"/>
  <c r="C61"/>
  <c r="C62"/>
  <c r="L62" i="66" s="1"/>
  <c r="P62" s="1"/>
  <c r="E62" i="58" s="1"/>
  <c r="C63" i="39"/>
  <c r="C64"/>
  <c r="L64" i="66" s="1"/>
  <c r="N64" s="1"/>
  <c r="E64" i="57" s="1"/>
  <c r="C65" i="39"/>
  <c r="C66"/>
  <c r="L66" i="66" s="1"/>
  <c r="P66" s="1"/>
  <c r="E66" i="58" s="1"/>
  <c r="C67" i="39"/>
  <c r="C68"/>
  <c r="C69"/>
  <c r="C70"/>
  <c r="L70" i="66" s="1"/>
  <c r="P70" s="1"/>
  <c r="E70" i="58" s="1"/>
  <c r="C71" i="39"/>
  <c r="C72"/>
  <c r="C73"/>
  <c r="C74"/>
  <c r="L74" i="66" s="1"/>
  <c r="P74" s="1"/>
  <c r="E74" i="58" s="1"/>
  <c r="C75" i="39"/>
  <c r="C76"/>
  <c r="C77"/>
  <c r="C78"/>
  <c r="L78" i="66" s="1"/>
  <c r="P78" s="1"/>
  <c r="E78" i="58" s="1"/>
  <c r="C79" i="39"/>
  <c r="C80"/>
  <c r="L80" i="66" s="1"/>
  <c r="N80" s="1"/>
  <c r="E80" i="57" s="1"/>
  <c r="C81" i="39"/>
  <c r="C82"/>
  <c r="L82" i="66" s="1"/>
  <c r="P82" s="1"/>
  <c r="E82" i="58" s="1"/>
  <c r="C83" i="39"/>
  <c r="C84"/>
  <c r="C85"/>
  <c r="C86"/>
  <c r="L86" i="66" s="1"/>
  <c r="P86" s="1"/>
  <c r="E86" i="58" s="1"/>
  <c r="C87" i="39"/>
  <c r="C88"/>
  <c r="L88" i="66" s="1"/>
  <c r="N88" s="1"/>
  <c r="E88" i="57" s="1"/>
  <c r="C89" i="39"/>
  <c r="C90"/>
  <c r="L90" i="66" s="1"/>
  <c r="P90" s="1"/>
  <c r="E90" i="58" s="1"/>
  <c r="C91" i="39"/>
  <c r="C92"/>
  <c r="C93"/>
  <c r="C94"/>
  <c r="L94" i="66" s="1"/>
  <c r="P94" s="1"/>
  <c r="E94" i="58" s="1"/>
  <c r="C95" i="39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K94"/>
  <c r="F94"/>
  <c r="L93"/>
  <c r="O93" s="1"/>
  <c r="D93" i="58" s="1"/>
  <c r="K93" i="66"/>
  <c r="F93"/>
  <c r="L92"/>
  <c r="N92" s="1"/>
  <c r="E92" i="57" s="1"/>
  <c r="K92" i="66"/>
  <c r="F92"/>
  <c r="L91"/>
  <c r="M91" s="1"/>
  <c r="D91" i="57" s="1"/>
  <c r="K91" i="66"/>
  <c r="F91"/>
  <c r="K90"/>
  <c r="F90"/>
  <c r="L89"/>
  <c r="O89" s="1"/>
  <c r="D89" i="58" s="1"/>
  <c r="K89" i="66"/>
  <c r="F89"/>
  <c r="K88"/>
  <c r="F88"/>
  <c r="L87"/>
  <c r="M87" s="1"/>
  <c r="D87" i="57" s="1"/>
  <c r="K87" i="66"/>
  <c r="F87"/>
  <c r="K86"/>
  <c r="F86"/>
  <c r="L85"/>
  <c r="O85" s="1"/>
  <c r="D85" i="58" s="1"/>
  <c r="K85" i="66"/>
  <c r="F85"/>
  <c r="L84"/>
  <c r="N84" s="1"/>
  <c r="E84" i="57" s="1"/>
  <c r="K84" i="66"/>
  <c r="F84"/>
  <c r="L83"/>
  <c r="M83" s="1"/>
  <c r="D83" i="57" s="1"/>
  <c r="K83" i="66"/>
  <c r="F83"/>
  <c r="K82"/>
  <c r="F82"/>
  <c r="L81"/>
  <c r="O81" s="1"/>
  <c r="D81" i="58" s="1"/>
  <c r="K81" i="66"/>
  <c r="F81"/>
  <c r="K80"/>
  <c r="F80"/>
  <c r="L79"/>
  <c r="M79" s="1"/>
  <c r="D79" i="57" s="1"/>
  <c r="K79" i="66"/>
  <c r="F79"/>
  <c r="K78"/>
  <c r="F78"/>
  <c r="L77"/>
  <c r="O77" s="1"/>
  <c r="D77" i="58" s="1"/>
  <c r="K77" i="66"/>
  <c r="F77"/>
  <c r="L76"/>
  <c r="N76" s="1"/>
  <c r="E76" i="57" s="1"/>
  <c r="K76" i="66"/>
  <c r="F76"/>
  <c r="L75"/>
  <c r="M75" s="1"/>
  <c r="D75" i="57" s="1"/>
  <c r="K75" i="66"/>
  <c r="F75"/>
  <c r="K74"/>
  <c r="F74"/>
  <c r="L73"/>
  <c r="O73" s="1"/>
  <c r="D73" i="58" s="1"/>
  <c r="K73" i="66"/>
  <c r="F73"/>
  <c r="L72"/>
  <c r="N72" s="1"/>
  <c r="E72" i="57" s="1"/>
  <c r="K72" i="66"/>
  <c r="F72"/>
  <c r="L71"/>
  <c r="M71" s="1"/>
  <c r="D71" i="57" s="1"/>
  <c r="K71" i="66"/>
  <c r="F71"/>
  <c r="K70"/>
  <c r="F70"/>
  <c r="L69"/>
  <c r="O69" s="1"/>
  <c r="D69" i="58" s="1"/>
  <c r="K69" i="66"/>
  <c r="F69"/>
  <c r="L68"/>
  <c r="N68" s="1"/>
  <c r="E68" i="57" s="1"/>
  <c r="K68" i="66"/>
  <c r="F68"/>
  <c r="L67"/>
  <c r="M67" s="1"/>
  <c r="D67" i="57" s="1"/>
  <c r="K67" i="66"/>
  <c r="F67"/>
  <c r="K66"/>
  <c r="F66"/>
  <c r="L65"/>
  <c r="O65" s="1"/>
  <c r="D65" i="58" s="1"/>
  <c r="K65" i="66"/>
  <c r="F65"/>
  <c r="K64"/>
  <c r="F64"/>
  <c r="L63"/>
  <c r="M63" s="1"/>
  <c r="D63" i="57" s="1"/>
  <c r="K63" i="66"/>
  <c r="F63"/>
  <c r="K62"/>
  <c r="F62"/>
  <c r="L61"/>
  <c r="O61" s="1"/>
  <c r="D61" i="58" s="1"/>
  <c r="K61" i="66"/>
  <c r="F61"/>
  <c r="L60"/>
  <c r="N60" s="1"/>
  <c r="E60" i="57" s="1"/>
  <c r="K60" i="66"/>
  <c r="F60"/>
  <c r="L59"/>
  <c r="M59" s="1"/>
  <c r="D59" i="57" s="1"/>
  <c r="K59" i="66"/>
  <c r="F59"/>
  <c r="K58"/>
  <c r="F58"/>
  <c r="L57"/>
  <c r="O57" s="1"/>
  <c r="D57" i="58" s="1"/>
  <c r="K57" i="66"/>
  <c r="F57"/>
  <c r="L56"/>
  <c r="N56" s="1"/>
  <c r="E56" i="57" s="1"/>
  <c r="K56" i="66"/>
  <c r="F56"/>
  <c r="L55"/>
  <c r="M55" s="1"/>
  <c r="D55" i="57" s="1"/>
  <c r="K55" i="66"/>
  <c r="F55"/>
  <c r="K54"/>
  <c r="F54"/>
  <c r="L53"/>
  <c r="O53" s="1"/>
  <c r="D53" i="58" s="1"/>
  <c r="K53" i="66"/>
  <c r="F53"/>
  <c r="L52"/>
  <c r="N52" s="1"/>
  <c r="E52" i="57" s="1"/>
  <c r="K52" i="66"/>
  <c r="F52"/>
  <c r="L51"/>
  <c r="M51" s="1"/>
  <c r="D51" i="57" s="1"/>
  <c r="K51" i="66"/>
  <c r="F51"/>
  <c r="K50"/>
  <c r="F50"/>
  <c r="L49"/>
  <c r="O49" s="1"/>
  <c r="D49" i="58" s="1"/>
  <c r="K49" i="66"/>
  <c r="F49"/>
  <c r="L48"/>
  <c r="N48" s="1"/>
  <c r="E48" i="57" s="1"/>
  <c r="K48" i="66"/>
  <c r="F48"/>
  <c r="L47"/>
  <c r="M47" s="1"/>
  <c r="D47" i="57" s="1"/>
  <c r="K47" i="66"/>
  <c r="F47"/>
  <c r="K46"/>
  <c r="F46"/>
  <c r="L45"/>
  <c r="O45" s="1"/>
  <c r="D45" i="58" s="1"/>
  <c r="K45" i="66"/>
  <c r="F45"/>
  <c r="L44"/>
  <c r="N44" s="1"/>
  <c r="E44" i="57" s="1"/>
  <c r="K44" i="66"/>
  <c r="F44"/>
  <c r="L43"/>
  <c r="M43" s="1"/>
  <c r="D43" i="57" s="1"/>
  <c r="K43" i="66"/>
  <c r="F43"/>
  <c r="K42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K38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K34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K30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K2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K22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K18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K14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K10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K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F76"/>
  <c r="U75"/>
  <c r="U74"/>
  <c r="N74"/>
  <c r="F74"/>
  <c r="U73"/>
  <c r="F73"/>
  <c r="U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F20"/>
  <c r="U19"/>
  <c r="U18"/>
  <c r="N18"/>
  <c r="F18"/>
  <c r="U17"/>
  <c r="F17"/>
  <c r="U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U43"/>
  <c r="N43"/>
  <c r="F43"/>
  <c r="U42"/>
  <c r="F42"/>
  <c r="U41"/>
  <c r="F41"/>
  <c r="U40"/>
  <c r="F40"/>
  <c r="U39"/>
  <c r="N39"/>
  <c r="F39"/>
  <c r="U38"/>
  <c r="F38"/>
  <c r="U37"/>
  <c r="N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N28" i="61" l="1"/>
  <c r="N40"/>
  <c r="N48"/>
  <c r="N56"/>
  <c r="N64"/>
  <c r="N72"/>
  <c r="N76"/>
  <c r="F43" i="63"/>
  <c r="B99"/>
  <c r="F69" i="62"/>
  <c r="B99" i="61"/>
  <c r="C99" i="56"/>
  <c r="F37"/>
  <c r="B99"/>
  <c r="C99" i="55"/>
  <c r="F69" i="58"/>
  <c r="B99"/>
  <c r="F19" i="5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O14" s="1"/>
  <c r="N22"/>
  <c r="N26"/>
  <c r="N30"/>
  <c r="N38"/>
  <c r="O38" s="1"/>
  <c r="N42"/>
  <c r="N46"/>
  <c r="N54"/>
  <c r="N58"/>
  <c r="O58" s="1"/>
  <c r="N62"/>
  <c r="N66"/>
  <c r="N70"/>
  <c r="N74"/>
  <c r="O74" s="1"/>
  <c r="N78"/>
  <c r="N9"/>
  <c r="N13"/>
  <c r="N25"/>
  <c r="N29"/>
  <c r="N41"/>
  <c r="N45"/>
  <c r="N57"/>
  <c r="O57" s="1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V84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O39" s="1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N63"/>
  <c r="N66"/>
  <c r="N67"/>
  <c r="O67" s="1"/>
  <c r="N70"/>
  <c r="O70" s="1"/>
  <c r="N71"/>
  <c r="N74"/>
  <c r="O74" s="1"/>
  <c r="N75"/>
  <c r="O75" s="1"/>
  <c r="N78"/>
  <c r="O78" s="1"/>
  <c r="N79"/>
  <c r="N82"/>
  <c r="N83"/>
  <c r="O83" s="1"/>
  <c r="N86"/>
  <c r="O86" s="1"/>
  <c r="N87"/>
  <c r="N90"/>
  <c r="N91"/>
  <c r="N95"/>
  <c r="O95" s="1"/>
  <c r="N4" i="56"/>
  <c r="N8"/>
  <c r="N12"/>
  <c r="N16"/>
  <c r="N20"/>
  <c r="N24"/>
  <c r="O24" s="1"/>
  <c r="N28"/>
  <c r="N32"/>
  <c r="N36"/>
  <c r="N40"/>
  <c r="O40" s="1"/>
  <c r="N44"/>
  <c r="O44" s="1"/>
  <c r="N48"/>
  <c r="O48" s="1"/>
  <c r="N52"/>
  <c r="O52" s="1"/>
  <c r="N55"/>
  <c r="N56"/>
  <c r="N59"/>
  <c r="O59" s="1"/>
  <c r="N60"/>
  <c r="O60" s="1"/>
  <c r="N63"/>
  <c r="N64"/>
  <c r="O64" s="1"/>
  <c r="N67"/>
  <c r="O67" s="1"/>
  <c r="N68"/>
  <c r="O68" s="1"/>
  <c r="N71"/>
  <c r="N72"/>
  <c r="O72" s="1"/>
  <c r="N75"/>
  <c r="O75" s="1"/>
  <c r="N76"/>
  <c r="N79"/>
  <c r="N80"/>
  <c r="N83"/>
  <c r="O83" s="1"/>
  <c r="N84"/>
  <c r="O84" s="1"/>
  <c r="N87"/>
  <c r="O87" s="1"/>
  <c r="N88"/>
  <c r="N91"/>
  <c r="O91" s="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O90" s="1"/>
  <c r="N93"/>
  <c r="N94"/>
  <c r="O94" s="1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O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G69" s="1"/>
  <c r="O69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G21" s="1"/>
  <c r="V21" s="1"/>
  <c r="M17" i="66"/>
  <c r="D17" i="57" s="1"/>
  <c r="M13" i="66"/>
  <c r="D13" i="57" s="1"/>
  <c r="M9" i="66"/>
  <c r="D9" i="57" s="1"/>
  <c r="M5" i="66"/>
  <c r="D5" i="57" s="1"/>
  <c r="G5" s="1"/>
  <c r="V5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V13"/>
  <c r="V48"/>
  <c r="O48"/>
  <c r="V56"/>
  <c r="V4"/>
  <c r="O4"/>
  <c r="V9"/>
  <c r="V32"/>
  <c r="O32"/>
  <c r="V40"/>
  <c r="V47"/>
  <c r="V59"/>
  <c r="V16"/>
  <c r="O16"/>
  <c r="V24"/>
  <c r="V31"/>
  <c r="O87"/>
  <c r="V87"/>
  <c r="V98"/>
  <c r="O98"/>
  <c r="V10" i="56"/>
  <c r="O10"/>
  <c r="V19"/>
  <c r="V24"/>
  <c r="V26"/>
  <c r="O26"/>
  <c r="V35"/>
  <c r="O35"/>
  <c r="V40"/>
  <c r="V42"/>
  <c r="O42"/>
  <c r="V51"/>
  <c r="N8" i="55"/>
  <c r="F9"/>
  <c r="I99"/>
  <c r="M99"/>
  <c r="G10"/>
  <c r="N12"/>
  <c r="O12" s="1"/>
  <c r="F13"/>
  <c r="O14"/>
  <c r="V22"/>
  <c r="G26"/>
  <c r="N28"/>
  <c r="O28" s="1"/>
  <c r="F29"/>
  <c r="V38"/>
  <c r="G42"/>
  <c r="N44"/>
  <c r="O44" s="1"/>
  <c r="F45"/>
  <c r="V54"/>
  <c r="G58"/>
  <c r="N60"/>
  <c r="F61"/>
  <c r="O64"/>
  <c r="O72"/>
  <c r="O80"/>
  <c r="O92"/>
  <c r="O13" i="56"/>
  <c r="O29"/>
  <c r="O45"/>
  <c r="O65"/>
  <c r="V3" i="55"/>
  <c r="V62"/>
  <c r="V66"/>
  <c r="O66"/>
  <c r="V74"/>
  <c r="V82"/>
  <c r="V94"/>
  <c r="O94"/>
  <c r="V6" i="56"/>
  <c r="O6"/>
  <c r="V22"/>
  <c r="O22"/>
  <c r="V31"/>
  <c r="O31"/>
  <c r="V36"/>
  <c r="V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68" i="57"/>
  <c r="V12" i="55"/>
  <c r="V28"/>
  <c r="V44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N36"/>
  <c r="F37"/>
  <c r="G50"/>
  <c r="N52"/>
  <c r="O52" s="1"/>
  <c r="F53"/>
  <c r="O68"/>
  <c r="O76"/>
  <c r="O84"/>
  <c r="O5" i="56"/>
  <c r="O21"/>
  <c r="O37"/>
  <c r="O53"/>
  <c r="O61"/>
  <c r="O69"/>
  <c r="O77"/>
  <c r="O93"/>
  <c r="V70" i="55"/>
  <c r="V78"/>
  <c r="V86"/>
  <c r="V7" i="56"/>
  <c r="O7"/>
  <c r="V14"/>
  <c r="V23"/>
  <c r="O23"/>
  <c r="V28"/>
  <c r="V30"/>
  <c r="O30"/>
  <c r="V39"/>
  <c r="O39"/>
  <c r="V44"/>
  <c r="V46"/>
  <c r="O46"/>
  <c r="V55"/>
  <c r="V58"/>
  <c r="V66"/>
  <c r="O66"/>
  <c r="V71"/>
  <c r="V74"/>
  <c r="V79"/>
  <c r="V82"/>
  <c r="V87"/>
  <c r="V90"/>
  <c r="V95"/>
  <c r="O95"/>
  <c r="V98"/>
  <c r="O44" i="57"/>
  <c r="J99" i="55"/>
  <c r="G6"/>
  <c r="O7"/>
  <c r="N24"/>
  <c r="O24" s="1"/>
  <c r="N40"/>
  <c r="O40" s="1"/>
  <c r="N56"/>
  <c r="O63"/>
  <c r="O71"/>
  <c r="O96"/>
  <c r="O56" i="56"/>
  <c r="V38" i="58"/>
  <c r="V41"/>
  <c r="V54"/>
  <c r="V57"/>
  <c r="O57"/>
  <c r="V70"/>
  <c r="V73"/>
  <c r="V86"/>
  <c r="V63" i="55"/>
  <c r="V67"/>
  <c r="V71"/>
  <c r="V75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V14"/>
  <c r="N20"/>
  <c r="F21"/>
  <c r="V22"/>
  <c r="V34"/>
  <c r="V37"/>
  <c r="V50"/>
  <c r="V66"/>
  <c r="O66"/>
  <c r="V98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9"/>
  <c r="V53"/>
  <c r="V57"/>
  <c r="V61"/>
  <c r="V65"/>
  <c r="V69"/>
  <c r="V77"/>
  <c r="V81"/>
  <c r="V85"/>
  <c r="V89"/>
  <c r="V93"/>
  <c r="V97"/>
  <c r="N3" i="57"/>
  <c r="V30" i="58"/>
  <c r="O30"/>
  <c r="V33"/>
  <c r="V49"/>
  <c r="V62"/>
  <c r="O65"/>
  <c r="V81"/>
  <c r="O81"/>
  <c r="V94"/>
  <c r="V97"/>
  <c r="O97"/>
  <c r="N3" i="56"/>
  <c r="G88" i="57"/>
  <c r="N90"/>
  <c r="F91"/>
  <c r="K99" i="58"/>
  <c r="U99"/>
  <c r="F9"/>
  <c r="F17"/>
  <c r="V26"/>
  <c r="V29"/>
  <c r="V42"/>
  <c r="V45"/>
  <c r="V61"/>
  <c r="V74"/>
  <c r="O74"/>
  <c r="V77"/>
  <c r="V90"/>
  <c r="V93"/>
  <c r="N78" i="57"/>
  <c r="F79"/>
  <c r="N94"/>
  <c r="N98"/>
  <c r="J99" i="58"/>
  <c r="N3"/>
  <c r="N6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2" i="58" l="1"/>
  <c r="O26"/>
  <c r="O93"/>
  <c r="O77"/>
  <c r="O61"/>
  <c r="O29"/>
  <c r="O45"/>
  <c r="O37"/>
  <c r="O21"/>
  <c r="O9"/>
  <c r="O11" i="57"/>
  <c r="O73" i="56"/>
  <c r="O41"/>
  <c r="O43" i="55"/>
  <c r="O88" i="56"/>
  <c r="O79"/>
  <c r="O76"/>
  <c r="O36"/>
  <c r="O28"/>
  <c r="V15"/>
  <c r="O60" i="55"/>
  <c r="O36"/>
  <c r="G35"/>
  <c r="O59"/>
  <c r="O71" i="56"/>
  <c r="O55"/>
  <c r="G8"/>
  <c r="V8" s="1"/>
  <c r="G4"/>
  <c r="V4" s="1"/>
  <c r="O85"/>
  <c r="V73"/>
  <c r="O63"/>
  <c r="O25"/>
  <c r="G91" i="55"/>
  <c r="O82"/>
  <c r="O51"/>
  <c r="V43"/>
  <c r="O38"/>
  <c r="E99"/>
  <c r="O17"/>
  <c r="O11"/>
  <c r="O90"/>
  <c r="O62"/>
  <c r="O56"/>
  <c r="D99"/>
  <c r="O22"/>
  <c r="O9"/>
  <c r="G59" i="58"/>
  <c r="O53"/>
  <c r="G43"/>
  <c r="G27"/>
  <c r="V27" s="1"/>
  <c r="G11"/>
  <c r="V11" s="1"/>
  <c r="G53" i="57"/>
  <c r="O53" s="1"/>
  <c r="G22"/>
  <c r="V22" s="1"/>
  <c r="G91" i="58"/>
  <c r="G75"/>
  <c r="V25"/>
  <c r="O17"/>
  <c r="E99"/>
  <c r="D99"/>
  <c r="O6"/>
  <c r="G82" i="57"/>
  <c r="V82" s="1"/>
  <c r="G37"/>
  <c r="O37" s="1"/>
  <c r="G9"/>
  <c r="V9" s="1"/>
  <c r="O56"/>
  <c r="V40"/>
  <c r="O24"/>
  <c r="O4"/>
  <c r="V21" i="58"/>
  <c r="V5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69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O8"/>
  <c r="V35" i="55"/>
  <c r="O35"/>
  <c r="O16" i="56"/>
  <c r="O91" i="55"/>
  <c r="V91"/>
  <c r="V59" i="58"/>
  <c r="O59"/>
  <c r="O43"/>
  <c r="V43"/>
  <c r="O27"/>
  <c r="O11"/>
  <c r="O93" i="57"/>
  <c r="V53"/>
  <c r="O22"/>
  <c r="V37"/>
  <c r="O91" i="58"/>
  <c r="V91"/>
  <c r="V75"/>
  <c r="O75"/>
  <c r="O80"/>
  <c r="O82" i="57"/>
  <c r="O29"/>
  <c r="O77"/>
  <c r="V13"/>
  <c r="O12" i="56"/>
  <c r="O56" i="58"/>
  <c r="V45" i="57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37" i="54" l="1"/>
  <c r="BY40"/>
  <c r="CO93"/>
  <c r="CM95"/>
  <c r="CT95"/>
  <c r="DA95"/>
  <c r="BY66"/>
  <c r="DB95"/>
  <c r="DB87"/>
  <c r="DB83"/>
  <c r="DB75"/>
  <c r="DB67"/>
  <c r="DB63"/>
  <c r="DB42"/>
  <c r="DB37"/>
  <c r="DB33"/>
  <c r="DB29"/>
  <c r="DB25"/>
  <c r="BR99"/>
  <c r="DB3"/>
  <c r="DA96"/>
  <c r="DA84"/>
  <c r="BT28"/>
  <c r="BT24"/>
  <c r="BT8"/>
  <c r="DJ8" s="1"/>
  <c r="F8" i="40" s="1"/>
  <c r="CZ97" i="54"/>
  <c r="CZ77"/>
  <c r="CZ6"/>
  <c r="CV4"/>
  <c r="BM84"/>
  <c r="DI84" s="1"/>
  <c r="E84" i="40" s="1"/>
  <c r="BM62" i="54"/>
  <c r="BM42"/>
  <c r="BM16"/>
  <c r="DI16" s="1"/>
  <c r="E16" i="40" s="1"/>
  <c r="BM4" i="54"/>
  <c r="CO5"/>
  <c r="BF96"/>
  <c r="DH96" s="1"/>
  <c r="D96" i="40" s="1"/>
  <c r="BF42" i="54"/>
  <c r="BF28"/>
  <c r="BF24"/>
  <c r="BF16"/>
  <c r="BF14"/>
  <c r="CG10"/>
  <c r="AY96"/>
  <c r="AY93"/>
  <c r="AY70"/>
  <c r="AY37"/>
  <c r="AY24"/>
  <c r="AP99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AY67"/>
  <c r="BM67"/>
  <c r="BY86"/>
  <c r="BF46"/>
  <c r="AR74"/>
  <c r="DF74" s="1"/>
  <c r="B74" i="40" s="1"/>
  <c r="BY85" i="54"/>
  <c r="CG95"/>
  <c r="BT37"/>
  <c r="BM96"/>
  <c r="DI96" s="1"/>
  <c r="E96" i="40" s="1"/>
  <c r="BT96" i="54"/>
  <c r="BF32"/>
  <c r="DH32" s="1"/>
  <c r="D32" i="40" s="1"/>
  <c r="BT32" i="54"/>
  <c r="BM40"/>
  <c r="BF56"/>
  <c r="BM56"/>
  <c r="BY91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DG5" s="1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CZ53"/>
  <c r="DB55"/>
  <c r="BT58"/>
  <c r="DB59"/>
  <c r="BT60"/>
  <c r="DJ60" s="1"/>
  <c r="F60" i="40" s="1"/>
  <c r="CZ61" i="54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BT19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BM25"/>
  <c r="BM29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I52" i="54"/>
  <c r="E52" i="40" s="1"/>
  <c r="DJ52" i="54"/>
  <c r="F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I5"/>
  <c r="E5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BF25"/>
  <c r="DH25" s="1"/>
  <c r="D25" i="40" s="1"/>
  <c r="BF29" i="54"/>
  <c r="BF33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I93"/>
  <c r="E93" i="40" s="1"/>
  <c r="BF95" i="54"/>
  <c r="BF98"/>
  <c r="AY4"/>
  <c r="AY6"/>
  <c r="AY8"/>
  <c r="AY9"/>
  <c r="AY15"/>
  <c r="DI15"/>
  <c r="E15" i="40" s="1"/>
  <c r="AY17" i="54"/>
  <c r="AY19"/>
  <c r="DI19"/>
  <c r="E19" i="40" s="1"/>
  <c r="DJ19" i="54"/>
  <c r="F19" i="40" s="1"/>
  <c r="AY29" i="54"/>
  <c r="DH29"/>
  <c r="D29" i="40" s="1"/>
  <c r="DI29" i="54"/>
  <c r="E29" i="40" s="1"/>
  <c r="AY32" i="54"/>
  <c r="DG32" s="1"/>
  <c r="C32" i="40" s="1"/>
  <c r="AY40" i="54"/>
  <c r="CE40"/>
  <c r="AY45"/>
  <c r="DG45" s="1"/>
  <c r="C45" i="40" s="1"/>
  <c r="AY47" i="54"/>
  <c r="AY48"/>
  <c r="AY58"/>
  <c r="DG58" s="1"/>
  <c r="C58" i="40" s="1"/>
  <c r="DI58" i="54"/>
  <c r="E58" i="40" s="1"/>
  <c r="AY62" i="54"/>
  <c r="DI62"/>
  <c r="E62" i="40" s="1"/>
  <c r="AY72" i="54"/>
  <c r="DJ72"/>
  <c r="F72" i="40" s="1"/>
  <c r="AY79" i="54"/>
  <c r="DI79"/>
  <c r="E79" i="40" s="1"/>
  <c r="AY81" i="54"/>
  <c r="AY83"/>
  <c r="DG83" s="1"/>
  <c r="C83" i="40" s="1"/>
  <c r="AY86" i="54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AY89" i="54"/>
  <c r="CE89"/>
  <c r="AY91"/>
  <c r="DG91" s="1"/>
  <c r="C91" i="40" s="1"/>
  <c r="AY92" i="54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6"/>
  <c r="D16" i="40" s="1"/>
  <c r="AY21" i="54"/>
  <c r="AY23"/>
  <c r="AY26"/>
  <c r="DH26"/>
  <c r="D26" i="40" s="1"/>
  <c r="AY33" i="54"/>
  <c r="DG33" s="1"/>
  <c r="C33" i="40" s="1"/>
  <c r="DI33" i="54"/>
  <c r="E33" i="40" s="1"/>
  <c r="AY38" i="54"/>
  <c r="AY42"/>
  <c r="DG42" s="1"/>
  <c r="C42" i="40" s="1"/>
  <c r="DI42" i="54"/>
  <c r="E42" i="40" s="1"/>
  <c r="AY46" i="54"/>
  <c r="AY55"/>
  <c r="DG55" s="1"/>
  <c r="C55" i="40" s="1"/>
  <c r="DH55" i="54"/>
  <c r="D55" i="40" s="1"/>
  <c r="DI55" i="54"/>
  <c r="E55" i="40" s="1"/>
  <c r="AY64" i="5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H5"/>
  <c r="D5" i="40" s="1"/>
  <c r="DJ5" i="54"/>
  <c r="F5" i="40" s="1"/>
  <c r="DG7" i="54"/>
  <c r="C7" i="40" s="1"/>
  <c r="DG8" i="54"/>
  <c r="C8" i="40" s="1"/>
  <c r="DI9" i="54"/>
  <c r="E9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23" i="54"/>
  <c r="C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AR65" i="54"/>
  <c r="DF65" s="1"/>
  <c r="B65" i="40" s="1"/>
  <c r="DG65" i="54"/>
  <c r="C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18" i="54" l="1"/>
  <c r="DD87"/>
  <c r="DD71"/>
  <c r="DD55"/>
  <c r="CW10"/>
  <c r="CW22"/>
  <c r="CP44"/>
  <c r="CI9"/>
  <c r="CI17"/>
  <c r="C5" i="40"/>
  <c r="DK5" i="54"/>
  <c r="CB61"/>
  <c r="DD2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E99" i="40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9" l="1"/>
  <c r="G7" i="40"/>
  <c r="F99"/>
  <c r="G99" s="1"/>
  <c r="AE99" i="28"/>
  <c r="AE99" i="26"/>
  <c r="AE99" i="27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6"/>
  <c r="AD6" s="1"/>
  <c r="AC10"/>
  <c r="AD10" s="1"/>
  <c r="AC14"/>
  <c r="AD14" s="1"/>
  <c r="AC18"/>
  <c r="AD18" s="1"/>
  <c r="AC22"/>
  <c r="AD22" s="1"/>
  <c r="AC26"/>
  <c r="AD26" s="1"/>
  <c r="AC30"/>
  <c r="AD30" s="1"/>
  <c r="AC34"/>
  <c r="AD34" s="1"/>
  <c r="AC38"/>
  <c r="AD38" s="1"/>
  <c r="AC42"/>
  <c r="AD42" s="1"/>
  <c r="AC46"/>
  <c r="AD46" s="1"/>
  <c r="AC50"/>
  <c r="AD50" s="1"/>
  <c r="AC54"/>
  <c r="AD54" s="1"/>
  <c r="AC58"/>
  <c r="AD58" s="1"/>
  <c r="AC62"/>
  <c r="AD62" s="1"/>
  <c r="AC66"/>
  <c r="AD66" s="1"/>
  <c r="AC70"/>
  <c r="AD70" s="1"/>
  <c r="AC74"/>
  <c r="AD74" s="1"/>
  <c r="AC78"/>
  <c r="AD78" s="1"/>
  <c r="AC82"/>
  <c r="AD82" s="1"/>
  <c r="AC86"/>
  <c r="AD86" s="1"/>
  <c r="AC90"/>
  <c r="AD90" s="1"/>
  <c r="AC94"/>
  <c r="AD94" s="1"/>
  <c r="AC98"/>
  <c r="AD98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57"/>
  <c r="AD57" s="1"/>
  <c r="AC61"/>
  <c r="AD61" s="1"/>
  <c r="AC65"/>
  <c r="AD65" s="1"/>
  <c r="AC69"/>
  <c r="AD69" s="1"/>
  <c r="AC73"/>
  <c r="AD73" s="1"/>
  <c r="AC77"/>
  <c r="AD77" s="1"/>
  <c r="AC81"/>
  <c r="AD81" s="1"/>
  <c r="AC85"/>
  <c r="AD85" s="1"/>
  <c r="AC89"/>
  <c r="AD89" s="1"/>
  <c r="AC93"/>
  <c r="AD93" s="1"/>
  <c r="AC97"/>
  <c r="AD9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O99" i="24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AC4" i="27"/>
  <c r="AD4" s="1"/>
  <c r="BA99" i="11"/>
  <c r="BA99" i="6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C5" s="1"/>
  <c r="AD5" s="1"/>
  <c r="AM102" i="44"/>
  <c r="V103"/>
  <c r="M3" i="24"/>
  <c r="M3" i="27"/>
  <c r="AC3" s="1"/>
  <c r="AD3" s="1"/>
  <c r="U99" i="52"/>
  <c r="M3" i="29"/>
  <c r="AC3" s="1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8" l="1"/>
  <c r="AD5" s="1"/>
  <c r="AC5" i="29"/>
  <c r="AD5" s="1"/>
  <c r="AD3"/>
  <c r="AC4" i="28"/>
  <c r="AD4" s="1"/>
  <c r="AC3" i="24"/>
  <c r="AD3" s="1"/>
  <c r="AC3" i="28"/>
  <c r="AD3" s="1"/>
  <c r="AC4" i="26"/>
  <c r="AD4" s="1"/>
  <c r="AC3"/>
  <c r="AD3" s="1"/>
  <c r="AC4" i="24"/>
  <c r="AD4" s="1"/>
  <c r="T5" i="52"/>
  <c r="O5"/>
  <c r="Q5" s="1"/>
  <c r="M6" i="53"/>
  <c r="V6" s="1"/>
  <c r="N6" i="28" s="1"/>
  <c r="L6" i="53"/>
  <c r="U6" s="1"/>
  <c r="N6" i="27" s="1"/>
  <c r="AC6" s="1"/>
  <c r="AD6" s="1"/>
  <c r="K6" i="53"/>
  <c r="T6" s="1"/>
  <c r="O6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6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C6" i="29"/>
  <c r="AD6" s="1"/>
  <c r="AC6" i="24"/>
  <c r="AD6" s="1"/>
  <c r="AC5"/>
  <c r="AD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AC7" s="1"/>
  <c r="AD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6" i="26" l="1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N8" i="28" s="1"/>
  <c r="L8" i="53"/>
  <c r="U8" s="1"/>
  <c r="N8" i="27" s="1"/>
  <c r="AC8" s="1"/>
  <c r="AD8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8" l="1"/>
  <c r="AD8" s="1"/>
  <c r="AC7"/>
  <c r="AD7" s="1"/>
  <c r="AC8" i="24"/>
  <c r="AD8" s="1"/>
  <c r="AC7" i="26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AC9" s="1"/>
  <c r="AD9" s="1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8"/>
  <c r="AD9" s="1"/>
  <c r="AC9" i="29"/>
  <c r="AD9" s="1"/>
  <c r="AC8" i="26"/>
  <c r="AD8" s="1"/>
  <c r="AC9" i="24"/>
  <c r="AD9" s="1"/>
  <c r="AC8" i="29"/>
  <c r="AD8" s="1"/>
  <c r="M10" i="53"/>
  <c r="V10" s="1"/>
  <c r="L10"/>
  <c r="U10" s="1"/>
  <c r="N10" i="27" s="1"/>
  <c r="AC10" s="1"/>
  <c r="AD10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8" l="1"/>
  <c r="AD10" s="1"/>
  <c r="AC10" i="24"/>
  <c r="AD10" s="1"/>
  <c r="AC10" i="29"/>
  <c r="AD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N11" i="28" s="1"/>
  <c r="L11" i="53"/>
  <c r="U11" s="1"/>
  <c r="N11" i="27" s="1"/>
  <c r="AC11" s="1"/>
  <c r="AD11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8"/>
  <c r="AD11" s="1"/>
  <c r="AC10" i="26"/>
  <c r="AD10" s="1"/>
  <c r="AC9"/>
  <c r="AD9" s="1"/>
  <c r="AC11" i="29"/>
  <c r="AD11" s="1"/>
  <c r="AC11" i="24"/>
  <c r="AD11" s="1"/>
  <c r="V6" i="61"/>
  <c r="Q15" i="44"/>
  <c r="T11" i="52"/>
  <c r="M11" i="26" s="1"/>
  <c r="O11" i="52"/>
  <c r="Q11" s="1"/>
  <c r="M12" i="53"/>
  <c r="V12" s="1"/>
  <c r="L12"/>
  <c r="U12" s="1"/>
  <c r="N12" i="27" s="1"/>
  <c r="AC12" s="1"/>
  <c r="AD12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1" i="26"/>
  <c r="AD11" s="1"/>
  <c r="AC12" i="24"/>
  <c r="AD12" s="1"/>
  <c r="AC12" i="28"/>
  <c r="AD12" s="1"/>
  <c r="V9" i="62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L13"/>
  <c r="U13" s="1"/>
  <c r="N13" i="27" s="1"/>
  <c r="AC13" s="1"/>
  <c r="AD13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N13" i="28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C13" i="24"/>
  <c r="AD13" s="1"/>
  <c r="AC12" i="26"/>
  <c r="AD12" s="1"/>
  <c r="AC13" i="29"/>
  <c r="AD13" s="1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AC14" s="1"/>
  <c r="AD14" s="1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8"/>
  <c r="AD14" s="1"/>
  <c r="AC14" i="24"/>
  <c r="AD14" s="1"/>
  <c r="AC14" i="29"/>
  <c r="AD14" s="1"/>
  <c r="AC13" i="26"/>
  <c r="AD13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AC15" s="1"/>
  <c r="AD15" s="1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8" l="1"/>
  <c r="AD15" s="1"/>
  <c r="AC14" i="26"/>
  <c r="AD14" s="1"/>
  <c r="J15" i="44"/>
  <c r="AC15" i="29"/>
  <c r="AD15" s="1"/>
  <c r="AC15" i="24"/>
  <c r="AD15" s="1"/>
  <c r="G16" i="44"/>
  <c r="M16" i="53"/>
  <c r="V16" s="1"/>
  <c r="L16"/>
  <c r="U16" s="1"/>
  <c r="N16" i="27" s="1"/>
  <c r="AC16" s="1"/>
  <c r="AD16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8"/>
  <c r="AD16" s="1"/>
  <c r="AC16" i="24"/>
  <c r="AD16" s="1"/>
  <c r="AC16" i="29"/>
  <c r="AD16" s="1"/>
  <c r="J16" i="44"/>
  <c r="G17"/>
  <c r="K17" i="53"/>
  <c r="T17" s="1"/>
  <c r="O17"/>
  <c r="J17"/>
  <c r="S17" s="1"/>
  <c r="N17"/>
  <c r="W17" s="1"/>
  <c r="M17"/>
  <c r="V17" s="1"/>
  <c r="L17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AC17" s="1"/>
  <c r="AD17" s="1"/>
  <c r="N17" i="28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C17" i="24"/>
  <c r="AD17" s="1"/>
  <c r="AC17" i="29"/>
  <c r="AD17" s="1"/>
  <c r="AC16" i="26"/>
  <c r="AD16" s="1"/>
  <c r="Q21" i="44"/>
  <c r="M18" i="53"/>
  <c r="V18" s="1"/>
  <c r="N18" i="28" s="1"/>
  <c r="L18" i="53"/>
  <c r="U18" s="1"/>
  <c r="K18"/>
  <c r="T18" s="1"/>
  <c r="N18" i="26" s="1"/>
  <c r="O18" i="53"/>
  <c r="J18"/>
  <c r="S18" s="1"/>
  <c r="N18" i="24" s="1"/>
  <c r="N18" i="53"/>
  <c r="W18" s="1"/>
  <c r="N18" i="29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AF21"/>
  <c r="N18" i="27"/>
  <c r="AC18" s="1"/>
  <c r="AD18" s="1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J18"/>
  <c r="AC18" i="28"/>
  <c r="AD18" s="1"/>
  <c r="AC18" i="24"/>
  <c r="AD18" s="1"/>
  <c r="AC18" i="29"/>
  <c r="AD18" s="1"/>
  <c r="AC17" i="26"/>
  <c r="AD17" s="1"/>
  <c r="T18" i="52"/>
  <c r="M18" i="26" s="1"/>
  <c r="O18" i="52"/>
  <c r="Q18" s="1"/>
  <c r="Q22" i="44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AC19" s="1"/>
  <c r="AD19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AC19" i="24"/>
  <c r="AD19" s="1"/>
  <c r="AC19" i="29"/>
  <c r="AD19" s="1"/>
  <c r="AC18" i="26"/>
  <c r="AD18" s="1"/>
  <c r="AC19" i="28"/>
  <c r="AD19" s="1"/>
  <c r="H20" i="44"/>
  <c r="M20" i="53"/>
  <c r="V20" s="1"/>
  <c r="N20" i="28" s="1"/>
  <c r="L20" i="53"/>
  <c r="U20" s="1"/>
  <c r="K20"/>
  <c r="T20" s="1"/>
  <c r="N20" i="26" s="1"/>
  <c r="O20" i="53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7"/>
  <c r="AC20" s="1"/>
  <c r="AD20" s="1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8"/>
  <c r="AD20" s="1"/>
  <c r="G17" i="63"/>
  <c r="O17" s="1"/>
  <c r="AC20" i="24"/>
  <c r="AD20" s="1"/>
  <c r="AC20" i="29"/>
  <c r="AD20" s="1"/>
  <c r="AC19" i="26"/>
  <c r="AD19" s="1"/>
  <c r="T20" i="52"/>
  <c r="M20" i="26" s="1"/>
  <c r="O20" i="52"/>
  <c r="Q20" s="1"/>
  <c r="Q24" i="44"/>
  <c r="K21" i="53"/>
  <c r="T21" s="1"/>
  <c r="O21"/>
  <c r="J21"/>
  <c r="S21" s="1"/>
  <c r="N21"/>
  <c r="W21" s="1"/>
  <c r="N21" i="29" s="1"/>
  <c r="M21" i="53"/>
  <c r="V21" s="1"/>
  <c r="N21" i="28" s="1"/>
  <c r="L21" i="53"/>
  <c r="U21" s="1"/>
  <c r="N21" i="27" s="1"/>
  <c r="AC21" s="1"/>
  <c r="AD21" s="1"/>
  <c r="M22" i="44"/>
  <c r="V17" i="61"/>
  <c r="O17"/>
  <c r="V17" i="63"/>
  <c r="V17" i="62"/>
  <c r="O17"/>
  <c r="G21" i="44"/>
  <c r="T19" i="14"/>
  <c r="R19"/>
  <c r="V19"/>
  <c r="D21" i="44"/>
  <c r="A22"/>
  <c r="H19" i="14"/>
  <c r="B22" i="44"/>
  <c r="AF24"/>
  <c r="N21" i="24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8"/>
  <c r="AD21" s="1"/>
  <c r="AC20" i="26"/>
  <c r="AD20" s="1"/>
  <c r="AC21" i="24"/>
  <c r="AD21" s="1"/>
  <c r="AC21" i="29"/>
  <c r="AD21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AC22" s="1"/>
  <c r="AD22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G23" i="44" l="1"/>
  <c r="J22"/>
  <c r="AC22" i="24"/>
  <c r="AD22" s="1"/>
  <c r="AC22" i="28"/>
  <c r="AD22" s="1"/>
  <c r="AC22" i="29"/>
  <c r="AD22" s="1"/>
  <c r="AC21" i="26"/>
  <c r="AD21" s="1"/>
  <c r="Q26" i="44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AC23" s="1"/>
  <c r="AD23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O20" i="61" l="1"/>
  <c r="J23" i="44"/>
  <c r="AC23" i="29"/>
  <c r="AD23" s="1"/>
  <c r="AC23" i="28"/>
  <c r="AD23" s="1"/>
  <c r="G24" i="44"/>
  <c r="AC22" i="26"/>
  <c r="AD22" s="1"/>
  <c r="AC23" i="24"/>
  <c r="AD23" s="1"/>
  <c r="Q27" i="44"/>
  <c r="M24" i="53"/>
  <c r="V24" s="1"/>
  <c r="N24" i="28" s="1"/>
  <c r="L24" i="53"/>
  <c r="U24" s="1"/>
  <c r="N24" i="27" s="1"/>
  <c r="AC24" s="1"/>
  <c r="AD24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O22"/>
  <c r="Q23"/>
  <c r="AO21"/>
  <c r="E21" i="62" s="1"/>
  <c r="H25" i="44" l="1"/>
  <c r="J24"/>
  <c r="AC24" i="29"/>
  <c r="AD24" s="1"/>
  <c r="AC23" i="26"/>
  <c r="AD23" s="1"/>
  <c r="AC24" i="24"/>
  <c r="AD24" s="1"/>
  <c r="AC24" i="28"/>
  <c r="AD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AC25" s="1"/>
  <c r="AD25" s="1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AC25" i="29"/>
  <c r="AD25" s="1"/>
  <c r="AC24" i="26"/>
  <c r="AD24" s="1"/>
  <c r="AC25" i="24"/>
  <c r="AD25" s="1"/>
  <c r="AC25" i="28"/>
  <c r="AD25" s="1"/>
  <c r="H26" i="44"/>
  <c r="G26"/>
  <c r="M26" i="53"/>
  <c r="V26" s="1"/>
  <c r="L26"/>
  <c r="U26" s="1"/>
  <c r="K26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N26" i="27"/>
  <c r="AC26" s="1"/>
  <c r="AD26" s="1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9"/>
  <c r="AD26" s="1"/>
  <c r="AC25" i="26"/>
  <c r="AD25" s="1"/>
  <c r="AC26" i="28"/>
  <c r="AD26" s="1"/>
  <c r="AC26" i="24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AC27" s="1"/>
  <c r="AD27" s="1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8" l="1"/>
  <c r="AD27" s="1"/>
  <c r="AC27" i="24"/>
  <c r="AD27" s="1"/>
  <c r="AC26" i="26"/>
  <c r="AD26" s="1"/>
  <c r="AC27" i="29"/>
  <c r="AD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N28" i="29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AC28" s="1"/>
  <c r="AD28" s="1"/>
  <c r="N28" i="28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V23" i="61" l="1"/>
  <c r="V24" i="62"/>
  <c r="G29" i="44"/>
  <c r="J28"/>
  <c r="AC27" i="26"/>
  <c r="AD27" s="1"/>
  <c r="AC28" i="29"/>
  <c r="AD28" s="1"/>
  <c r="AC28" i="28"/>
  <c r="AD28" s="1"/>
  <c r="AC28" i="24"/>
  <c r="AD28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AC29" s="1"/>
  <c r="AD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8"/>
  <c r="AD29" s="1"/>
  <c r="AC28" i="26"/>
  <c r="AD28" s="1"/>
  <c r="AC29" i="29"/>
  <c r="AD29" s="1"/>
  <c r="AC29" i="24"/>
  <c r="AD29" s="1"/>
  <c r="T29" i="52"/>
  <c r="M29" i="26" s="1"/>
  <c r="O29" i="52"/>
  <c r="Q29" s="1"/>
  <c r="M30" i="53"/>
  <c r="V30" s="1"/>
  <c r="L30"/>
  <c r="U30" s="1"/>
  <c r="N30" i="27" s="1"/>
  <c r="AC30" s="1"/>
  <c r="AD30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29" i="26"/>
  <c r="AD29" s="1"/>
  <c r="AC30" i="28"/>
  <c r="AD30" s="1"/>
  <c r="AC30" i="24"/>
  <c r="AD30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AC31" s="1"/>
  <c r="AD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8" l="1"/>
  <c r="AD31" s="1"/>
  <c r="AC31" i="24"/>
  <c r="AD31" s="1"/>
  <c r="AC30" i="26"/>
  <c r="AD30" s="1"/>
  <c r="AC31" i="29"/>
  <c r="AD31" s="1"/>
  <c r="J31" i="44"/>
  <c r="H32"/>
  <c r="T31" i="52"/>
  <c r="M31" i="26" s="1"/>
  <c r="O31" i="52"/>
  <c r="Q31" s="1"/>
  <c r="Q35" i="44"/>
  <c r="M32" i="53"/>
  <c r="V32" s="1"/>
  <c r="N32" i="28" s="1"/>
  <c r="L32" i="53"/>
  <c r="U32" s="1"/>
  <c r="N32" i="27" s="1"/>
  <c r="AC32" s="1"/>
  <c r="AD32" s="1"/>
  <c r="K32" i="53"/>
  <c r="T32" s="1"/>
  <c r="O32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6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2" i="28" l="1"/>
  <c r="AD32" s="1"/>
  <c r="AC32" i="24"/>
  <c r="AD32" s="1"/>
  <c r="AC31" i="26"/>
  <c r="AD31" s="1"/>
  <c r="J32" i="44"/>
  <c r="AC32" i="29"/>
  <c r="AD32" s="1"/>
  <c r="Q36" i="44"/>
  <c r="K33" i="53"/>
  <c r="T33" s="1"/>
  <c r="O33"/>
  <c r="J33"/>
  <c r="S33" s="1"/>
  <c r="N33" i="24" s="1"/>
  <c r="N33" i="53"/>
  <c r="W33" s="1"/>
  <c r="N33" i="29" s="1"/>
  <c r="M33" i="53"/>
  <c r="V33" s="1"/>
  <c r="L33"/>
  <c r="U33" s="1"/>
  <c r="N33" i="27" s="1"/>
  <c r="AC33" s="1"/>
  <c r="AD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9"/>
  <c r="AD33" s="1"/>
  <c r="AC32" i="26"/>
  <c r="AD32" s="1"/>
  <c r="AC33" i="24"/>
  <c r="AD33" s="1"/>
  <c r="AC33" i="28"/>
  <c r="AD33" s="1"/>
  <c r="T33" i="52"/>
  <c r="M33" i="26" s="1"/>
  <c r="O33" i="52"/>
  <c r="Q33" s="1"/>
  <c r="M34" i="53"/>
  <c r="V34" s="1"/>
  <c r="L34"/>
  <c r="U34" s="1"/>
  <c r="K34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7"/>
  <c r="AC34" s="1"/>
  <c r="AD34" s="1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9" l="1"/>
  <c r="AD34" s="1"/>
  <c r="AC33" i="26"/>
  <c r="AD33" s="1"/>
  <c r="G35" i="44"/>
  <c r="AC34" i="24"/>
  <c r="AD34" s="1"/>
  <c r="AC34" i="28"/>
  <c r="AD34" s="1"/>
  <c r="Q38" i="44"/>
  <c r="T34" i="52"/>
  <c r="M34" i="26" s="1"/>
  <c r="O34" i="52"/>
  <c r="Q34" s="1"/>
  <c r="K35" i="53"/>
  <c r="T35" s="1"/>
  <c r="N35" i="26" s="1"/>
  <c r="O35" i="53"/>
  <c r="J35"/>
  <c r="S35" s="1"/>
  <c r="N35" i="24" s="1"/>
  <c r="N35" i="53"/>
  <c r="W35" s="1"/>
  <c r="N35" i="29" s="1"/>
  <c r="M35" i="53"/>
  <c r="V35" s="1"/>
  <c r="N35" i="28" s="1"/>
  <c r="L35" i="53"/>
  <c r="U35" s="1"/>
  <c r="N35" i="27" s="1"/>
  <c r="AC35" s="1"/>
  <c r="AD35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J35" s="1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8" l="1"/>
  <c r="AD35" s="1"/>
  <c r="AC35" i="29"/>
  <c r="AD35" s="1"/>
  <c r="AC34" i="26"/>
  <c r="AD34" s="1"/>
  <c r="AC35" i="24"/>
  <c r="AD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AC36" s="1"/>
  <c r="AD36" s="1"/>
  <c r="N36" i="29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H37" i="44" s="1"/>
  <c r="S35" i="14"/>
  <c r="O34"/>
  <c r="W33"/>
  <c r="Q35"/>
  <c r="AO33"/>
  <c r="E33" i="62" s="1"/>
  <c r="AQ33" i="14"/>
  <c r="E33" i="63" s="1"/>
  <c r="V33" i="61" l="1"/>
  <c r="J36" i="44"/>
  <c r="AC36" i="28"/>
  <c r="AD36" s="1"/>
  <c r="AC36" i="29"/>
  <c r="AD36" s="1"/>
  <c r="AC36" i="24"/>
  <c r="AD36" s="1"/>
  <c r="AC35" i="26"/>
  <c r="AD35" s="1"/>
  <c r="T36" i="52"/>
  <c r="M36" i="26" s="1"/>
  <c r="O36" i="52"/>
  <c r="Q36" s="1"/>
  <c r="G37" i="44"/>
  <c r="J37" s="1"/>
  <c r="K37" i="53"/>
  <c r="T37" s="1"/>
  <c r="N37" i="26" s="1"/>
  <c r="O37" i="53"/>
  <c r="J37"/>
  <c r="S37" s="1"/>
  <c r="N37" i="24" s="1"/>
  <c r="N37" i="53"/>
  <c r="W37" s="1"/>
  <c r="M37"/>
  <c r="V37" s="1"/>
  <c r="L37"/>
  <c r="U37" s="1"/>
  <c r="N37" i="27" s="1"/>
  <c r="AC37" s="1"/>
  <c r="AD3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AC36" i="26"/>
  <c r="AD36" s="1"/>
  <c r="AC37" i="29"/>
  <c r="AD37" s="1"/>
  <c r="AC37" i="24"/>
  <c r="AD37" s="1"/>
  <c r="AC37" i="28"/>
  <c r="AD37" s="1"/>
  <c r="M38" i="53"/>
  <c r="V38" s="1"/>
  <c r="L38"/>
  <c r="U38" s="1"/>
  <c r="N38" i="27" s="1"/>
  <c r="AC38" s="1"/>
  <c r="AD38" s="1"/>
  <c r="K38" i="53"/>
  <c r="T38" s="1"/>
  <c r="O38"/>
  <c r="J38"/>
  <c r="S38" s="1"/>
  <c r="N38" i="24" s="1"/>
  <c r="N38" i="53"/>
  <c r="W38" s="1"/>
  <c r="N38" i="29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J38" s="1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8" i="29"/>
  <c r="AD38" s="1"/>
  <c r="AC38" i="24"/>
  <c r="AD38" s="1"/>
  <c r="AO36" i="14"/>
  <c r="E36" i="62" s="1"/>
  <c r="G36" s="1"/>
  <c r="AC38" i="28"/>
  <c r="AD38" s="1"/>
  <c r="AC37" i="26"/>
  <c r="AD37" s="1"/>
  <c r="Q42" i="44"/>
  <c r="T38" i="52"/>
  <c r="M38" i="26" s="1"/>
  <c r="O38" i="52"/>
  <c r="Q38" s="1"/>
  <c r="K39" i="53"/>
  <c r="T39" s="1"/>
  <c r="O39"/>
  <c r="J39"/>
  <c r="S39" s="1"/>
  <c r="N39" i="24" s="1"/>
  <c r="N39" i="53"/>
  <c r="W39" s="1"/>
  <c r="N39" i="29" s="1"/>
  <c r="M39" i="53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6"/>
  <c r="N39" i="27"/>
  <c r="AC39" s="1"/>
  <c r="AD39" s="1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9" i="28"/>
  <c r="AD39" s="1"/>
  <c r="AC38" i="26"/>
  <c r="AD38" s="1"/>
  <c r="AC39" i="24"/>
  <c r="AD39" s="1"/>
  <c r="AC39" i="29"/>
  <c r="AD39" s="1"/>
  <c r="T39" i="52"/>
  <c r="M39" i="26" s="1"/>
  <c r="O39" i="52"/>
  <c r="Q39" s="1"/>
  <c r="M40" i="53"/>
  <c r="V40" s="1"/>
  <c r="L40"/>
  <c r="U40" s="1"/>
  <c r="N40" i="27" s="1"/>
  <c r="AC40" s="1"/>
  <c r="AD40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4"/>
  <c r="AD40" s="1"/>
  <c r="AC39" i="26"/>
  <c r="AD39" s="1"/>
  <c r="AC40" i="28"/>
  <c r="AD40" s="1"/>
  <c r="H41" i="44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7"/>
  <c r="AC41" s="1"/>
  <c r="AD41" s="1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C40" i="26"/>
  <c r="AD40" s="1"/>
  <c r="AC41" i="28"/>
  <c r="AD41" s="1"/>
  <c r="AC41" i="29"/>
  <c r="AD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AC42" s="1"/>
  <c r="AD42" s="1"/>
  <c r="K42" i="53"/>
  <c r="T42" s="1"/>
  <c r="O42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4"/>
  <c r="AD42" s="1"/>
  <c r="AC42" i="28"/>
  <c r="AD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7"/>
  <c r="AC43" s="1"/>
  <c r="AD43" s="1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9" l="1"/>
  <c r="AD43" s="1"/>
  <c r="AC42" i="26"/>
  <c r="AD42" s="1"/>
  <c r="AC43" i="28"/>
  <c r="AD43" s="1"/>
  <c r="AC43" i="24"/>
  <c r="AD43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AC44" s="1"/>
  <c r="AD44" s="1"/>
  <c r="N44" i="28"/>
  <c r="N44" i="29"/>
  <c r="AG3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8" l="1"/>
  <c r="AD44" s="1"/>
  <c r="AC43" i="26"/>
  <c r="AD43" s="1"/>
  <c r="AC44" i="24"/>
  <c r="AD44" s="1"/>
  <c r="AC44" i="29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AC45" s="1"/>
  <c r="AD45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J45" i="44" l="1"/>
  <c r="AC45" i="24"/>
  <c r="AD45" s="1"/>
  <c r="AC44" i="26"/>
  <c r="AD44" s="1"/>
  <c r="AC45" i="29"/>
  <c r="AD45" s="1"/>
  <c r="AC45" i="28"/>
  <c r="AD45" s="1"/>
  <c r="G42" i="61"/>
  <c r="O42" s="1"/>
  <c r="Q49" i="44"/>
  <c r="M46" i="53"/>
  <c r="V46" s="1"/>
  <c r="L46"/>
  <c r="U46" s="1"/>
  <c r="K46"/>
  <c r="T46" s="1"/>
  <c r="N46" i="26" s="1"/>
  <c r="O46" i="53"/>
  <c r="J46"/>
  <c r="S46" s="1"/>
  <c r="N46"/>
  <c r="W46" s="1"/>
  <c r="N46" i="29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N46" i="24"/>
  <c r="AF49" i="44"/>
  <c r="N46" i="27"/>
  <c r="AC46" s="1"/>
  <c r="AD46" s="1"/>
  <c r="N46" i="28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J46" i="44" l="1"/>
  <c r="V42" i="61"/>
  <c r="AC45" i="26"/>
  <c r="AD45" s="1"/>
  <c r="AC46" i="24"/>
  <c r="AD46" s="1"/>
  <c r="AC46" i="28"/>
  <c r="AD46" s="1"/>
  <c r="AC46" i="29"/>
  <c r="AD46" s="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C47" s="1"/>
  <c r="AD47" s="1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8"/>
  <c r="AD47" s="1"/>
  <c r="AC46" i="26"/>
  <c r="AD46" s="1"/>
  <c r="AC47" i="24"/>
  <c r="AD47" s="1"/>
  <c r="AC47" i="29"/>
  <c r="AD47" s="1"/>
  <c r="T47" i="52"/>
  <c r="M47" i="26" s="1"/>
  <c r="O47" i="52"/>
  <c r="Q47" s="1"/>
  <c r="M48" i="53"/>
  <c r="V48" s="1"/>
  <c r="L48"/>
  <c r="U48" s="1"/>
  <c r="K48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AC48" s="1"/>
  <c r="AD48" s="1"/>
  <c r="N48" i="28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7" i="26"/>
  <c r="AD47" s="1"/>
  <c r="AC48" i="28"/>
  <c r="AD48" s="1"/>
  <c r="AC48" i="24"/>
  <c r="AD48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AC49" s="1"/>
  <c r="AD49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C49" i="29"/>
  <c r="AD49" s="1"/>
  <c r="AC49" i="28"/>
  <c r="AD49" s="1"/>
  <c r="AC48" i="26"/>
  <c r="AD48" s="1"/>
  <c r="M50" i="53"/>
  <c r="V50" s="1"/>
  <c r="L50"/>
  <c r="U50" s="1"/>
  <c r="N50" i="27" s="1"/>
  <c r="AC50" s="1"/>
  <c r="AD50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49" i="26"/>
  <c r="AD49" s="1"/>
  <c r="AC50" i="24"/>
  <c r="AD50" s="1"/>
  <c r="AC50" i="28"/>
  <c r="AD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AC51" s="1"/>
  <c r="AD51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0" i="26" l="1"/>
  <c r="AD50" s="1"/>
  <c r="AC51" i="24"/>
  <c r="AD51" s="1"/>
  <c r="AC51" i="29"/>
  <c r="AD51" s="1"/>
  <c r="J51" i="44"/>
  <c r="AC51" i="28"/>
  <c r="AD51" s="1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AC52" s="1"/>
  <c r="AD52" s="1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J52" i="44" l="1"/>
  <c r="AC52" i="28"/>
  <c r="AD52" s="1"/>
  <c r="AC52" i="24"/>
  <c r="AD52" s="1"/>
  <c r="AC52" i="29"/>
  <c r="AD52" s="1"/>
  <c r="AC51" i="26"/>
  <c r="AD51" s="1"/>
  <c r="T52" i="52"/>
  <c r="M52" i="26" s="1"/>
  <c r="O52" i="52"/>
  <c r="Q52" s="1"/>
  <c r="O48" i="63"/>
  <c r="Q56" i="44"/>
  <c r="K53" i="53"/>
  <c r="T53" s="1"/>
  <c r="O53"/>
  <c r="J53"/>
  <c r="S53" s="1"/>
  <c r="N53"/>
  <c r="W53" s="1"/>
  <c r="N53" i="29" s="1"/>
  <c r="M53" i="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4"/>
  <c r="N53" i="26"/>
  <c r="N53" i="27"/>
  <c r="AC53" s="1"/>
  <c r="AD53" s="1"/>
  <c r="AG48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J53" s="1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AC53" i="29"/>
  <c r="AD53" s="1"/>
  <c r="AC53" i="28"/>
  <c r="AD53" s="1"/>
  <c r="AC52" i="26"/>
  <c r="AD52" s="1"/>
  <c r="AC53" i="24"/>
  <c r="AD53" s="1"/>
  <c r="Q57" i="44"/>
  <c r="M54" i="53"/>
  <c r="V54" s="1"/>
  <c r="L54"/>
  <c r="U54" s="1"/>
  <c r="K54"/>
  <c r="T54" s="1"/>
  <c r="N54" i="26" s="1"/>
  <c r="O54" i="53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7"/>
  <c r="AC54" s="1"/>
  <c r="AD54" s="1"/>
  <c r="N54" i="28"/>
  <c r="AG48" i="26"/>
  <c r="AG48" i="28"/>
  <c r="K54" i="38"/>
  <c r="M54" s="1"/>
  <c r="C55" i="53"/>
  <c r="B56"/>
  <c r="AE59" i="44" s="1"/>
  <c r="Q53" i="53"/>
  <c r="C55" i="52"/>
  <c r="B56"/>
  <c r="P59" i="44" s="1"/>
  <c r="AG47" i="24"/>
  <c r="AO53" i="44"/>
  <c r="AT53" s="1"/>
  <c r="Y54"/>
  <c r="AB54" s="1"/>
  <c r="AG48" i="24"/>
  <c r="AV58" i="44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G55"/>
  <c r="AC54" i="24"/>
  <c r="AD54" s="1"/>
  <c r="AC54" i="28"/>
  <c r="AD54" s="1"/>
  <c r="AC54" i="29"/>
  <c r="AD54" s="1"/>
  <c r="AC53" i="26"/>
  <c r="AD53" s="1"/>
  <c r="T54" i="52"/>
  <c r="M54" i="26" s="1"/>
  <c r="O54" i="52"/>
  <c r="Q54" s="1"/>
  <c r="K55" i="53"/>
  <c r="T55" s="1"/>
  <c r="N55" i="26" s="1"/>
  <c r="O55" i="53"/>
  <c r="J55"/>
  <c r="S55" s="1"/>
  <c r="N55" i="24" s="1"/>
  <c r="N55" i="53"/>
  <c r="W55" s="1"/>
  <c r="M55"/>
  <c r="V55" s="1"/>
  <c r="L55"/>
  <c r="U55" s="1"/>
  <c r="N55" i="27" s="1"/>
  <c r="AC55" s="1"/>
  <c r="AD55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9"/>
  <c r="AD55" s="1"/>
  <c r="AC55" i="24"/>
  <c r="AD55" s="1"/>
  <c r="AC54" i="26"/>
  <c r="AD54" s="1"/>
  <c r="AC55" i="28"/>
  <c r="AD55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AC56" s="1"/>
  <c r="AD56" s="1"/>
  <c r="K56" i="53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4"/>
  <c r="AD56" s="1"/>
  <c r="AC56" i="28"/>
  <c r="AD56" s="1"/>
  <c r="AC55" i="26"/>
  <c r="AD55" s="1"/>
  <c r="AC56" i="29"/>
  <c r="AD56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AC57" s="1"/>
  <c r="AD57" s="1"/>
  <c r="Q60" i="44"/>
  <c r="T56" i="52"/>
  <c r="M56" i="26" s="1"/>
  <c r="O56" i="52"/>
  <c r="Q56" s="1"/>
  <c r="H57" i="44"/>
  <c r="J57" s="1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C57" i="29"/>
  <c r="AD57" s="1"/>
  <c r="AC57" i="28"/>
  <c r="AD57" s="1"/>
  <c r="AC56" i="26"/>
  <c r="AD56" s="1"/>
  <c r="Q61" i="44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AC58" s="1"/>
  <c r="AD58" s="1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8"/>
  <c r="AD58" s="1"/>
  <c r="AC58" i="24"/>
  <c r="AD58" s="1"/>
  <c r="AC57" i="26"/>
  <c r="AD57" s="1"/>
  <c r="AC58" i="29"/>
  <c r="AD58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AC59" s="1"/>
  <c r="AD59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8" i="26"/>
  <c r="AD58" s="1"/>
  <c r="AC59" i="29"/>
  <c r="AD59" s="1"/>
  <c r="AC59" i="24"/>
  <c r="AD59" s="1"/>
  <c r="AC59" i="28"/>
  <c r="AD59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AC60" s="1"/>
  <c r="AD60" s="1"/>
  <c r="N60" i="28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C60" i="24"/>
  <c r="AD60" s="1"/>
  <c r="AC60" i="29"/>
  <c r="AD60" s="1"/>
  <c r="H61" i="44"/>
  <c r="AC59" i="26"/>
  <c r="AD59" s="1"/>
  <c r="Q64" i="44"/>
  <c r="K61" i="53"/>
  <c r="T61" s="1"/>
  <c r="O61"/>
  <c r="J61"/>
  <c r="S61" s="1"/>
  <c r="N61" i="24" s="1"/>
  <c r="N61" i="53"/>
  <c r="W61" s="1"/>
  <c r="N61" i="29" s="1"/>
  <c r="M61" i="53"/>
  <c r="V61" s="1"/>
  <c r="L61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AC61" s="1"/>
  <c r="AD61" s="1"/>
  <c r="N61" i="28"/>
  <c r="AG56" i="29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9"/>
  <c r="AD61" s="1"/>
  <c r="AC60" i="26"/>
  <c r="AD60" s="1"/>
  <c r="AC61" i="24"/>
  <c r="AD61" s="1"/>
  <c r="AC61" i="28"/>
  <c r="AD61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AC62" s="1"/>
  <c r="AD62" s="1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4"/>
  <c r="AD62" s="1"/>
  <c r="AC62" i="28"/>
  <c r="AD62" s="1"/>
  <c r="AC61" i="26"/>
  <c r="AD61" s="1"/>
  <c r="AC62" i="29"/>
  <c r="AD62" s="1"/>
  <c r="G63" i="44"/>
  <c r="Q66"/>
  <c r="K63" i="53"/>
  <c r="T63" s="1"/>
  <c r="O63"/>
  <c r="J63"/>
  <c r="S63" s="1"/>
  <c r="N63" i="24" s="1"/>
  <c r="N63" i="53"/>
  <c r="W63" s="1"/>
  <c r="N63" i="29" s="1"/>
  <c r="M63" i="53"/>
  <c r="V63" s="1"/>
  <c r="L63"/>
  <c r="U63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6"/>
  <c r="N63" i="27"/>
  <c r="AC63" s="1"/>
  <c r="AD63" s="1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9"/>
  <c r="AD63" s="1"/>
  <c r="AC62" i="26"/>
  <c r="AD62" s="1"/>
  <c r="AC63" i="28"/>
  <c r="AD63" s="1"/>
  <c r="AC63" i="24"/>
  <c r="AD63" s="1"/>
  <c r="J63" i="44"/>
  <c r="T63" i="52"/>
  <c r="M63" i="26" s="1"/>
  <c r="O63" i="52"/>
  <c r="Q63" s="1"/>
  <c r="M64" i="53"/>
  <c r="V64" s="1"/>
  <c r="L64"/>
  <c r="U64" s="1"/>
  <c r="N64" i="27" s="1"/>
  <c r="AC64" s="1"/>
  <c r="AD64" s="1"/>
  <c r="K64" i="53"/>
  <c r="T64" s="1"/>
  <c r="N64" i="26" s="1"/>
  <c r="O64" i="53"/>
  <c r="J64"/>
  <c r="S64" s="1"/>
  <c r="N64" i="24" s="1"/>
  <c r="N64" i="53"/>
  <c r="W64" s="1"/>
  <c r="N64" i="29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8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C64" i="28"/>
  <c r="AD64" s="1"/>
  <c r="AC64" i="29"/>
  <c r="AD64" s="1"/>
  <c r="AC63" i="26"/>
  <c r="AD63" s="1"/>
  <c r="G61" i="61"/>
  <c r="O61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AC65" s="1"/>
  <c r="AD65" s="1"/>
  <c r="N65" i="28"/>
  <c r="N65" i="29"/>
  <c r="N65" i="26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V61"/>
  <c r="AC65" i="28"/>
  <c r="AD65" s="1"/>
  <c r="AC64" i="26"/>
  <c r="AD64" s="1"/>
  <c r="AC65" i="29"/>
  <c r="AD65" s="1"/>
  <c r="AC65" i="24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AC66" s="1"/>
  <c r="AD66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5" i="26" l="1"/>
  <c r="AD65" s="1"/>
  <c r="AC66" i="29"/>
  <c r="AD66" s="1"/>
  <c r="J66" i="44"/>
  <c r="AC66" i="24"/>
  <c r="AD66" s="1"/>
  <c r="AC66" i="28"/>
  <c r="AD66" s="1"/>
  <c r="K67" i="53"/>
  <c r="T67" s="1"/>
  <c r="N67" i="26" s="1"/>
  <c r="O67" i="53"/>
  <c r="J67"/>
  <c r="S67" s="1"/>
  <c r="N67" i="24" s="1"/>
  <c r="N67" i="53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7"/>
  <c r="AC67" s="1"/>
  <c r="AD67" s="1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J67" s="1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8"/>
  <c r="AD67" s="1"/>
  <c r="AC67" i="29"/>
  <c r="AD67" s="1"/>
  <c r="G68" i="44"/>
  <c r="AC66" i="26"/>
  <c r="AD66" s="1"/>
  <c r="V63" i="62"/>
  <c r="M68" i="53"/>
  <c r="V68" s="1"/>
  <c r="L68"/>
  <c r="U68" s="1"/>
  <c r="K68"/>
  <c r="T68" s="1"/>
  <c r="N68" i="26" s="1"/>
  <c r="O68" i="53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7"/>
  <c r="AC68" s="1"/>
  <c r="AD68" s="1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J68" i="44" l="1"/>
  <c r="AC68" i="29"/>
  <c r="AD68" s="1"/>
  <c r="AC67" i="26"/>
  <c r="AD67" s="1"/>
  <c r="AC68" i="28"/>
  <c r="AD68" s="1"/>
  <c r="AC68" i="24"/>
  <c r="AD68" s="1"/>
  <c r="Q72" i="44"/>
  <c r="K69" i="53"/>
  <c r="T69" s="1"/>
  <c r="N69" i="26" s="1"/>
  <c r="O69" i="53"/>
  <c r="J69"/>
  <c r="S69" s="1"/>
  <c r="N69" i="24" s="1"/>
  <c r="N69" i="53"/>
  <c r="W69" s="1"/>
  <c r="N69" i="29" s="1"/>
  <c r="M69" i="53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7"/>
  <c r="AC69" s="1"/>
  <c r="AD69" s="1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G70" i="44" l="1"/>
  <c r="AC69" i="28"/>
  <c r="AD69" s="1"/>
  <c r="AC69" i="29"/>
  <c r="AD69" s="1"/>
  <c r="AC68" i="26"/>
  <c r="AD68" s="1"/>
  <c r="AC69" i="24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AC70" s="1"/>
  <c r="AD70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Y70" i="44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AC69" i="26"/>
  <c r="AD69" s="1"/>
  <c r="AC70" i="29"/>
  <c r="AD70" s="1"/>
  <c r="H71" i="44"/>
  <c r="AC70" i="24"/>
  <c r="AD70" s="1"/>
  <c r="AC70" i="28"/>
  <c r="AD70" s="1"/>
  <c r="K71" i="53"/>
  <c r="T71" s="1"/>
  <c r="O71"/>
  <c r="J71"/>
  <c r="S71" s="1"/>
  <c r="N71" i="24" s="1"/>
  <c r="N71" i="53"/>
  <c r="W71" s="1"/>
  <c r="N71" i="29" s="1"/>
  <c r="M71" i="53"/>
  <c r="V71" s="1"/>
  <c r="L71"/>
  <c r="U71" s="1"/>
  <c r="N71" i="27" s="1"/>
  <c r="AC71" s="1"/>
  <c r="AD71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6"/>
  <c r="N71" i="28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8"/>
  <c r="AD71" s="1"/>
  <c r="AC71" i="24"/>
  <c r="AD71" s="1"/>
  <c r="O68" i="62"/>
  <c r="AC71" i="29"/>
  <c r="AD71" s="1"/>
  <c r="AC70" i="26"/>
  <c r="AD70" s="1"/>
  <c r="Q75" i="44"/>
  <c r="T71" i="52"/>
  <c r="M71" i="26" s="1"/>
  <c r="O71" i="52"/>
  <c r="Q71" s="1"/>
  <c r="M72" i="53"/>
  <c r="V72" s="1"/>
  <c r="L72"/>
  <c r="U72" s="1"/>
  <c r="N72" i="27" s="1"/>
  <c r="AC72" s="1"/>
  <c r="AD72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H73" i="44" l="1"/>
  <c r="O69" i="61"/>
  <c r="J72" i="44"/>
  <c r="AC72" i="28"/>
  <c r="AD72" s="1"/>
  <c r="AC72" i="24"/>
  <c r="AD72" s="1"/>
  <c r="AC72" i="29"/>
  <c r="AD72" s="1"/>
  <c r="AC71" i="26"/>
  <c r="AD71" s="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AC73" s="1"/>
  <c r="AD73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8"/>
  <c r="AD73" s="1"/>
  <c r="AC72" i="26"/>
  <c r="AD72" s="1"/>
  <c r="AC73" i="24"/>
  <c r="AD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AC74" s="1"/>
  <c r="AD74" s="1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C73" i="26"/>
  <c r="AD73" s="1"/>
  <c r="AC74" i="24"/>
  <c r="AD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N75" i="27"/>
  <c r="AC75" s="1"/>
  <c r="AD75" s="1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H76" i="44" l="1"/>
  <c r="AC75" i="24"/>
  <c r="AD75" s="1"/>
  <c r="AC74" i="26"/>
  <c r="AD74" s="1"/>
  <c r="AC75" i="29"/>
  <c r="AD75" s="1"/>
  <c r="AC75" i="28"/>
  <c r="AD75" s="1"/>
  <c r="J75" i="44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N76" i="29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7"/>
  <c r="AC76" s="1"/>
  <c r="AD76" s="1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5" i="26"/>
  <c r="AD75" s="1"/>
  <c r="AC76" i="29"/>
  <c r="AD76" s="1"/>
  <c r="AC76" i="28"/>
  <c r="AD76" s="1"/>
  <c r="AC76" i="24"/>
  <c r="AD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AC77" s="1"/>
  <c r="AD7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6" i="26" l="1"/>
  <c r="AD76" s="1"/>
  <c r="AC77" i="24"/>
  <c r="AD77" s="1"/>
  <c r="AC77" i="29"/>
  <c r="AD77" s="1"/>
  <c r="AC77" i="28"/>
  <c r="AD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R76"/>
  <c r="B79" i="44"/>
  <c r="A79"/>
  <c r="H76" i="14"/>
  <c r="D78" i="44"/>
  <c r="N78" i="24"/>
  <c r="AF81" i="44"/>
  <c r="N78" i="26"/>
  <c r="N78" i="27"/>
  <c r="AC78" s="1"/>
  <c r="AD78" s="1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AO76" i="14"/>
  <c r="E76" i="62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4" l="1"/>
  <c r="AD78" s="1"/>
  <c r="AC78" i="28"/>
  <c r="AD78" s="1"/>
  <c r="AC78" i="29"/>
  <c r="AD78" s="1"/>
  <c r="AC77" i="26"/>
  <c r="AD77" s="1"/>
  <c r="K79" i="53"/>
  <c r="T79" s="1"/>
  <c r="O79"/>
  <c r="J79"/>
  <c r="S79" s="1"/>
  <c r="N79"/>
  <c r="W79" s="1"/>
  <c r="M79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6"/>
  <c r="N79" i="27"/>
  <c r="AC79" s="1"/>
  <c r="AD79" s="1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H80" i="44" s="1"/>
  <c r="S78" i="14"/>
  <c r="O77"/>
  <c r="V76" i="62" l="1"/>
  <c r="G80" i="44"/>
  <c r="J80" s="1"/>
  <c r="AC79" i="28"/>
  <c r="AD79" s="1"/>
  <c r="AC79" i="29"/>
  <c r="AD79" s="1"/>
  <c r="AC78" i="26"/>
  <c r="AD78" s="1"/>
  <c r="AC79" i="24"/>
  <c r="AD79" s="1"/>
  <c r="M80" i="53"/>
  <c r="V80" s="1"/>
  <c r="N80" i="28" s="1"/>
  <c r="L80" i="53"/>
  <c r="U80" s="1"/>
  <c r="N80" i="27" s="1"/>
  <c r="AC80" s="1"/>
  <c r="AD80" s="1"/>
  <c r="K80" i="53"/>
  <c r="T80" s="1"/>
  <c r="O80"/>
  <c r="J80"/>
  <c r="S80" s="1"/>
  <c r="N80" i="24" s="1"/>
  <c r="N80" i="53"/>
  <c r="W80" s="1"/>
  <c r="N80" i="29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4" l="1"/>
  <c r="AD80" s="1"/>
  <c r="AC80" i="28"/>
  <c r="AD80" s="1"/>
  <c r="AC80" i="29"/>
  <c r="AD80" s="1"/>
  <c r="AC79" i="26"/>
  <c r="AD79" s="1"/>
  <c r="G81" i="44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AC81" s="1"/>
  <c r="AD81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C81" i="28"/>
  <c r="AD81" s="1"/>
  <c r="AC80" i="26"/>
  <c r="AD80" s="1"/>
  <c r="AC81" i="29"/>
  <c r="AD81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AC82" s="1"/>
  <c r="AD82" s="1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O78" i="63" l="1"/>
  <c r="H83" i="44"/>
  <c r="J82"/>
  <c r="AC82" i="29"/>
  <c r="AD82" s="1"/>
  <c r="AC82" i="24"/>
  <c r="AD82" s="1"/>
  <c r="AC82" i="28"/>
  <c r="AD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N83" i="28" s="1"/>
  <c r="L83" i="53"/>
  <c r="U83" s="1"/>
  <c r="N83" i="27" s="1"/>
  <c r="AC83" s="1"/>
  <c r="AD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3" i="28"/>
  <c r="AD83" s="1"/>
  <c r="AC82" i="26"/>
  <c r="AD82" s="1"/>
  <c r="AC83" i="24"/>
  <c r="AD83" s="1"/>
  <c r="AC83" i="29"/>
  <c r="AD83" s="1"/>
  <c r="T83" i="52"/>
  <c r="M83" i="26" s="1"/>
  <c r="O83" i="52"/>
  <c r="Q83" s="1"/>
  <c r="Q87" i="44"/>
  <c r="M84" i="53"/>
  <c r="V84" s="1"/>
  <c r="L84"/>
  <c r="U84" s="1"/>
  <c r="N84" i="27" s="1"/>
  <c r="AC84" s="1"/>
  <c r="AD84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9"/>
  <c r="AD84" s="1"/>
  <c r="AC83" i="26"/>
  <c r="AD83" s="1"/>
  <c r="AC84" i="28"/>
  <c r="AD84" s="1"/>
  <c r="AC84" i="24"/>
  <c r="AD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AC85" s="1"/>
  <c r="AD85" s="1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4"/>
  <c r="AD85" s="1"/>
  <c r="AC84" i="26"/>
  <c r="AD84" s="1"/>
  <c r="AC85" i="28"/>
  <c r="AD85" s="1"/>
  <c r="AC85" i="29"/>
  <c r="AD85" s="1"/>
  <c r="T85" i="52"/>
  <c r="M85" i="26" s="1"/>
  <c r="O85" i="52"/>
  <c r="Q85" s="1"/>
  <c r="M86" i="53"/>
  <c r="V86" s="1"/>
  <c r="L86"/>
  <c r="U86" s="1"/>
  <c r="N86" i="27" s="1"/>
  <c r="AC86" s="1"/>
  <c r="AD86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J86" i="44" l="1"/>
  <c r="AC85" i="26"/>
  <c r="AD85" s="1"/>
  <c r="AC86" i="28"/>
  <c r="AD86" s="1"/>
  <c r="AC86" i="29"/>
  <c r="AD86" s="1"/>
  <c r="AC86" i="24"/>
  <c r="AD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N87" i="27" s="1"/>
  <c r="AC87" s="1"/>
  <c r="AD87" s="1"/>
  <c r="M88" i="44"/>
  <c r="O85" i="14"/>
  <c r="V85"/>
  <c r="T85"/>
  <c r="R85"/>
  <c r="B88" i="44"/>
  <c r="A88"/>
  <c r="H85" i="14"/>
  <c r="D87" i="44"/>
  <c r="AF90"/>
  <c r="N87" i="28"/>
  <c r="N87" i="29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8"/>
  <c r="AD87" s="1"/>
  <c r="AC87" i="24"/>
  <c r="AD87" s="1"/>
  <c r="AC86" i="26"/>
  <c r="AD86" s="1"/>
  <c r="AC87" i="29"/>
  <c r="AD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AC88" s="1"/>
  <c r="AD88" s="1"/>
  <c r="N88" i="28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V83" i="63"/>
  <c r="H89" i="44"/>
  <c r="AC88" i="28"/>
  <c r="AD88" s="1"/>
  <c r="AC88" i="24"/>
  <c r="AD88" s="1"/>
  <c r="AC88" i="29"/>
  <c r="AD88" s="1"/>
  <c r="AC87" i="26"/>
  <c r="AD87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AC89" s="1"/>
  <c r="AD89" s="1"/>
  <c r="N89" i="29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8" i="26"/>
  <c r="AD88" s="1"/>
  <c r="AC89" i="29"/>
  <c r="AD89" s="1"/>
  <c r="AC89" i="24"/>
  <c r="AD89" s="1"/>
  <c r="AC89" i="28"/>
  <c r="AD89" s="1"/>
  <c r="Q93" i="44"/>
  <c r="M90" i="53"/>
  <c r="V90" s="1"/>
  <c r="N90" i="28" s="1"/>
  <c r="L90" i="53"/>
  <c r="U90" s="1"/>
  <c r="N90" i="27" s="1"/>
  <c r="AC90" s="1"/>
  <c r="AD90" s="1"/>
  <c r="K90" i="53"/>
  <c r="T90" s="1"/>
  <c r="N90" i="26" s="1"/>
  <c r="O90" i="53"/>
  <c r="J90"/>
  <c r="S90" s="1"/>
  <c r="N90" i="24" s="1"/>
  <c r="N90" i="53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AF93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90" i="28"/>
  <c r="AD90" s="1"/>
  <c r="AC90" i="24"/>
  <c r="AD90" s="1"/>
  <c r="AC89" i="26"/>
  <c r="AD89" s="1"/>
  <c r="AC90" i="29"/>
  <c r="AD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N91" i="27"/>
  <c r="AC91" s="1"/>
  <c r="AD91" s="1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4"/>
  <c r="AD91" s="1"/>
  <c r="AC90" i="26"/>
  <c r="AD90" s="1"/>
  <c r="AC91" i="29"/>
  <c r="AD91" s="1"/>
  <c r="AC91" i="28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N92" i="29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AC92" s="1"/>
  <c r="AD92" s="1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C92" i="29"/>
  <c r="AD92" s="1"/>
  <c r="AC92" i="24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AC93" s="1"/>
  <c r="AD93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2" i="26"/>
  <c r="AD92" s="1"/>
  <c r="AC93" i="24"/>
  <c r="AD93" s="1"/>
  <c r="AC93" i="29"/>
  <c r="AD93" s="1"/>
  <c r="AC93" i="28"/>
  <c r="AD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C94" s="1"/>
  <c r="AD94" s="1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H95" i="44" s="1"/>
  <c r="S93" i="14"/>
  <c r="AQ90"/>
  <c r="E90" i="63" s="1"/>
  <c r="AN90" i="14"/>
  <c r="D90" i="62" s="1"/>
  <c r="G90" s="1"/>
  <c r="O92" i="14"/>
  <c r="J94" i="44" l="1"/>
  <c r="AC94" i="28"/>
  <c r="AD94" s="1"/>
  <c r="AC93" i="26"/>
  <c r="AD93" s="1"/>
  <c r="O90" i="61"/>
  <c r="AC94" i="24"/>
  <c r="AD94" s="1"/>
  <c r="AC94" i="29"/>
  <c r="AD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AC95" s="1"/>
  <c r="AD95" s="1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O91" s="1"/>
  <c r="AC94" i="26"/>
  <c r="AD94" s="1"/>
  <c r="AC95" i="28"/>
  <c r="AD95" s="1"/>
  <c r="AC95" i="29"/>
  <c r="AD95" s="1"/>
  <c r="AC95" i="24"/>
  <c r="AD95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AC96" s="1"/>
  <c r="AD96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J96"/>
  <c r="O91" i="63"/>
  <c r="V91" i="62"/>
  <c r="AC96" i="24"/>
  <c r="AD96" s="1"/>
  <c r="AC96" i="28"/>
  <c r="AD96" s="1"/>
  <c r="AC96" i="29"/>
  <c r="AD96" s="1"/>
  <c r="AC95" i="26"/>
  <c r="AD95" s="1"/>
  <c r="Q100" i="44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C97" s="1"/>
  <c r="AD97" s="1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C96" i="26"/>
  <c r="AD96" s="1"/>
  <c r="V92" i="63"/>
  <c r="AC97" i="28"/>
  <c r="AD97" s="1"/>
  <c r="AC97" i="29"/>
  <c r="AD97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9"/>
  <c r="N98" i="26"/>
  <c r="N98" i="27"/>
  <c r="AC98" s="1"/>
  <c r="AD98" s="1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AC98" i="24"/>
  <c r="AD98" s="1"/>
  <c r="AC97" i="26"/>
  <c r="AD97" s="1"/>
  <c r="AC98" i="29"/>
  <c r="AD98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G101"/>
  <c r="G102" s="1"/>
  <c r="V96" i="63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<sst xmlns="http://schemas.openxmlformats.org/spreadsheetml/2006/main" count="7857" uniqueCount="493">
  <si>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</si>
  <si>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</si>
  <si>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</si>
  <si>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</si>
  <si>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</si>
  <si>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</si>
  <si>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</si>
  <si>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</si>
  <si>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</si>
  <si>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</si>
  <si>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</si>
  <si>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</si>
  <si>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</si>
  <si>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</si>
  <si>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</si>
  <si>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</si>
  <si>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</si>
  <si>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</si>
  <si>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</si>
  <si>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</si>
  <si>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</si>
  <si>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</si>
  <si>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</si>
  <si>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</si>
  <si>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</si>
  <si>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</si>
  <si>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</si>
  <si>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</si>
  <si>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</si>
  <si>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</si>
  <si>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</si>
  <si>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</si>
  <si>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</si>
  <si>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</si>
  <si>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</si>
  <si>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</si>
  <si>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</si>
  <si>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</si>
  <si>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</si>
  <si>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</si>
  <si>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</si>
  <si>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</si>
  <si>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</si>
  <si>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</si>
  <si>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</si>
  <si>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</si>
  <si>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</si>
  <si>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</si>
  <si>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</si>
  <si>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</si>
  <si>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</si>
  <si>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</si>
  <si>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</si>
  <si>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</si>
  <si>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</si>
  <si>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</si>
  <si>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</si>
  <si>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</si>
  <si>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</si>
  <si>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</si>
  <si>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</si>
  <si>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</si>
  <si>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</si>
  <si>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</si>
  <si>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</si>
  <si>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</si>
  <si>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</si>
  <si>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</si>
  <si>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</si>
  <si>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</si>
  <si>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</si>
  <si>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</si>
  <si>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</si>
  <si>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</si>
  <si>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</si>
  <si>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</si>
  <si>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</si>
  <si>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</si>
  <si>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</si>
  <si>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</si>
  <si>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</si>
  <si>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</si>
  <si>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</si>
  <si>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</si>
  <si>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</si>
  <si>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</si>
  <si>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</si>
  <si>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</si>
  <si>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</si>
  <si>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</si>
  <si>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</si>
  <si>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</si>
  <si>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</si>
  <si>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</si>
  <si>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</si>
  <si>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</si>
  <si>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</si>
  <si>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</si>
  <si>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</si>
  <si>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</si>
  <si>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</si>
  <si>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</si>
  <si>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</si>
  <si>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</si>
  <si>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</si>
  <si>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</si>
  <si>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</si>
  <si>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</si>
  <si>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</si>
  <si>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</si>
  <si>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</si>
  <si>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</si>
  <si>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</si>
  <si>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</si>
  <si>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</si>
  <si>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</si>
  <si>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</si>
  <si>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</si>
  <si>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</si>
  <si>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</si>
  <si>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</si>
  <si>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</si>
  <si>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</si>
  <si>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</si>
  <si>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</si>
  <si>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</si>
  <si>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</si>
  <si>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</si>
  <si>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</si>
  <si>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</si>
  <si>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</si>
  <si>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</si>
  <si>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</si>
  <si>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</si>
  <si>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</si>
  <si>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</si>
  <si>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</si>
  <si>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</si>
  <si>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</si>
  <si>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</si>
  <si>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</si>
  <si>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</si>
  <si>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</si>
  <si>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</si>
  <si>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</si>
  <si>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</si>
  <si>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</si>
  <si>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</si>
  <si>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</si>
  <si>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</si>
  <si>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</si>
  <si>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</si>
  <si>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</si>
  <si>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</si>
  <si>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</si>
  <si>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</si>
  <si>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</si>
  <si>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</si>
  <si>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</si>
  <si>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</si>
  <si>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</si>
  <si>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</si>
  <si>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</si>
  <si>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</si>
  <si>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</si>
  <si>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</si>
  <si>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</si>
  <si>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</si>
  <si>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</si>
  <si>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</si>
  <si>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</si>
  <si>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</si>
  <si>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</si>
  <si>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</si>
  <si>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</si>
  <si>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</si>
  <si>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</si>
  <si>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</si>
  <si>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</si>
  <si>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</si>
  <si>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</si>
  <si>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</si>
  <si>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</si>
  <si>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</si>
  <si>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</si>
  <si>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</si>
  <si>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</si>
  <si>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</si>
  <si>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</si>
  <si>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</si>
  <si>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</si>
  <si>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</si>
  <si>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</si>
  <si>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</si>
  <si>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</si>
  <si>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</si>
  <si>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</si>
  <si>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</si>
  <si>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</si>
  <si>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</si>
  <si>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</si>
  <si>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</si>
  <si>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</si>
  <si>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</si>
  <si>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</si>
  <si>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</si>
  <si>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</si>
  <si>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</si>
  <si>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</si>
  <si>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</si>
  <si>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</si>
  <si>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</si>
  <si>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</si>
  <si>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</si>
  <si>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</si>
  <si>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</si>
  <si>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</si>
  <si>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</si>
  <si>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</si>
  <si>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</si>
  <si>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</si>
  <si>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</si>
  <si>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</si>
  <si>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</si>
  <si>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</si>
  <si>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</si>
  <si>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</si>
  <si>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</si>
  <si>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</si>
  <si>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</si>
  <si>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</si>
  <si>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</si>
  <si>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</si>
  <si>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</si>
  <si>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</si>
  <si>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</si>
  <si>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</si>
  <si>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</si>
  <si>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</si>
  <si>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</si>
  <si>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</si>
  <si>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</si>
  <si>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</si>
  <si>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</si>
  <si>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</si>
  <si>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</si>
  <si>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</si>
  <si>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</si>
  <si>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</si>
  <si>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</si>
  <si>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</si>
  <si>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</si>
  <si>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</si>
  <si>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</si>
  <si>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</si>
  <si>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</si>
  <si>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</si>
  <si>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</si>
  <si>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</si>
  <si>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</si>
  <si>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</si>
  <si>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</si>
  <si>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</si>
  <si>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</si>
  <si>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</si>
  <si>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</si>
  <si>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</si>
  <si>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</si>
  <si>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</si>
  <si>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</si>
  <si>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</si>
  <si>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</si>
  <si>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</si>
  <si>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</si>
  <si>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</si>
  <si>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</si>
  <si>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</si>
  <si>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</si>
  <si>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</si>
  <si>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</si>
  <si>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</si>
  <si>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</si>
  <si>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</si>
  <si>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</si>
  <si>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</si>
  <si>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</si>
  <si>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</si>
  <si>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</si>
  <si>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</si>
  <si>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</si>
  <si>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</si>
  <si>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</si>
  <si>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</si>
  <si>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</si>
  <si>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</si>
  <si>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</si>
  <si>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</si>
  <si>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</si>
  <si>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</si>
  <si>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</si>
  <si>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</si>
  <si>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</si>
  <si>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</si>
  <si>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</si>
  <si>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</si>
  <si>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</si>
  <si>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</si>
  <si>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</si>
  <si>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</si>
  <si>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</si>
  <si>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</si>
  <si>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</si>
  <si>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</si>
  <si>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</si>
  <si>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</si>
  <si>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</si>
  <si>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</si>
  <si>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</si>
  <si>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</si>
  <si>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</si>
  <si>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</si>
  <si>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</si>
  <si>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</si>
  <si>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</si>
  <si>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</si>
  <si>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</si>
  <si>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</si>
  <si>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</si>
  <si>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</si>
  <si>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</si>
  <si>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</si>
  <si>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</si>
  <si>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</si>
  <si>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</si>
  <si>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</si>
  <si>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</si>
  <si>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</si>
  <si>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</si>
  <si>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</si>
  <si>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</si>
  <si>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</si>
  <si>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</si>
  <si>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</si>
  <si>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</si>
  <si>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</si>
  <si>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</si>
  <si>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</si>
  <si>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</si>
  <si>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</si>
  <si>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</si>
  <si>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</si>
  <si>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</si>
  <si>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</si>
  <si>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</si>
  <si>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</si>
  <si>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</si>
  <si>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</si>
  <si>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</si>
  <si>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</si>
  <si>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</si>
  <si>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</si>
  <si>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</si>
  <si>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</si>
  <si>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</si>
  <si>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</si>
  <si>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</si>
  <si>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</si>
  <si>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</si>
  <si>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</si>
  <si>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</si>
  <si>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</si>
  <si>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</si>
  <si>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</si>
  <si>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</si>
  <si>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</si>
  <si>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</si>
  <si>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</si>
  <si>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</si>
  <si>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</si>
  <si>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</si>
  <si>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</si>
  <si>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</si>
  <si>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</si>
  <si>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</si>
  <si>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</si>
  <si>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</si>
  <si>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</si>
  <si>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</si>
  <si>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</si>
  <si>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</si>
  <si>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</si>
  <si>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</si>
  <si>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</si>
  <si>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</si>
  <si>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</si>
  <si>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</si>
  <si>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</si>
  <si>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</si>
  <si>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</si>
  <si>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</si>
  <si>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</si>
  <si>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</si>
  <si>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</si>
  <si>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</si>
  <si>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</si>
  <si>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</si>
  <si>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</si>
  <si>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</si>
  <si>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</si>
  <si>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</si>
  <si>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</si>
  <si>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</si>
  <si>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</si>
  <si>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</si>
  <si>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</si>
  <si>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</si>
  <si>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</si>
  <si>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</si>
  <si>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</si>
  <si>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</si>
  <si>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</si>
  <si>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</si>
  <si>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</si>
  <si>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</si>
  <si>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ANTA_CRF(NR-78)</t>
  </si>
  <si>
    <t>ANTA_GF(NR-78)</t>
  </si>
  <si>
    <t>ANTA_LF(NR-78)</t>
  </si>
  <si>
    <t>ANTA_RF(NR-78)</t>
  </si>
  <si>
    <t>AURY_CRF(NR-78)</t>
  </si>
  <si>
    <t>AURY_GF(NR-78)</t>
  </si>
  <si>
    <t>AURY_LF(NR-78)</t>
  </si>
  <si>
    <t>AURY_RF(NR-78)</t>
  </si>
  <si>
    <t>BRBCL(ER-27)</t>
  </si>
  <si>
    <t>BSIUL(NR-78)</t>
  </si>
  <si>
    <t>CHAMERA1(NR-78)</t>
  </si>
  <si>
    <t>CHAMERA2(NR-78)</t>
  </si>
  <si>
    <t>CHAMERA3(NR-78)</t>
  </si>
  <si>
    <t>DADRI_CRF(NR-78)</t>
  </si>
  <si>
    <t>DADRI_GF(NR-78)</t>
  </si>
  <si>
    <t>DADRI_LF(NR-78)</t>
  </si>
  <si>
    <t>DADRI_RF(NR-78)</t>
  </si>
  <si>
    <t>DADRIT(NR-78)</t>
  </si>
  <si>
    <t>DADRT2(NR-78)</t>
  </si>
  <si>
    <t>DHAULIGNGA(NR-78)</t>
  </si>
  <si>
    <t>DULHASTI(NR-78)</t>
  </si>
  <si>
    <t>FSTPP I &amp; II(ER-27)</t>
  </si>
  <si>
    <t>JHAJJAR(NR-78)</t>
  </si>
  <si>
    <t>KHSTPP-II(ER-27)</t>
  </si>
  <si>
    <t>KOTESHWR(NR-78)</t>
  </si>
  <si>
    <t>NAPP(NR-78)</t>
  </si>
  <si>
    <t>NJPC(NR-78)</t>
  </si>
  <si>
    <t>PARBATI3(NR-78)</t>
  </si>
  <si>
    <t>RAPPB(NR-78)</t>
  </si>
  <si>
    <t>RAPPC(NR-78)</t>
  </si>
  <si>
    <t>RIHAND1(NR-78)</t>
  </si>
  <si>
    <t>RIHAND2(NR-78)</t>
  </si>
  <si>
    <t>RIHAND3(NR-78)</t>
  </si>
  <si>
    <t>SALAL(NR-78)</t>
  </si>
  <si>
    <t>SASAN(WR-30)</t>
  </si>
  <si>
    <t>SEWA2(NR-78)</t>
  </si>
  <si>
    <t>SINGRAULI(NR-78)</t>
  </si>
  <si>
    <t>SINGRAULI_HYDRO(NR-78)</t>
  </si>
  <si>
    <t>TALA(ER-27)</t>
  </si>
  <si>
    <t>TANAKPUR(NR-78)</t>
  </si>
  <si>
    <t>TEHRI(NR-78)</t>
  </si>
  <si>
    <t>UNCHAHAR1(NR-78)</t>
  </si>
  <si>
    <t>UNCHAHAR2(NR-78)</t>
  </si>
  <si>
    <t>UNCHAHAR3(NR-78)</t>
  </si>
  <si>
    <t>UNCHAHAR4(NR-78)</t>
  </si>
  <si>
    <t>URI2(NR-78)</t>
  </si>
  <si>
    <t>SHPPBPL</t>
  </si>
  <si>
    <t>Nagaland_Ben</t>
  </si>
  <si>
    <t>BSHP</t>
  </si>
  <si>
    <t>SINGOLI</t>
  </si>
  <si>
    <t>APNRL</t>
  </si>
  <si>
    <t>GMRKEL</t>
  </si>
  <si>
    <t>MSPDCL</t>
  </si>
  <si>
    <t>NSLSUGARALAND</t>
  </si>
  <si>
    <t>NATEMANTPR</t>
  </si>
  <si>
    <t>Teesta_III</t>
  </si>
  <si>
    <t>CHANJUII</t>
  </si>
  <si>
    <t>EONKHARADI</t>
  </si>
  <si>
    <t>GPEPL</t>
  </si>
  <si>
    <t>HP</t>
  </si>
  <si>
    <t>KRCIPPL</t>
  </si>
  <si>
    <t>MBPL</t>
  </si>
  <si>
    <t>MPPMCL</t>
  </si>
  <si>
    <t>MePDCL</t>
  </si>
  <si>
    <t>SIKKIM</t>
  </si>
  <si>
    <t>UTTARAKHAND</t>
  </si>
  <si>
    <t>ARP1PL_BKN</t>
  </si>
  <si>
    <t xml:space="preserve">NDMC </t>
  </si>
  <si>
    <t>50IS2022/01/18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</si>
</sst>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60</v>
          </cell>
          <cell r="C5">
            <v>0</v>
          </cell>
          <cell r="D5">
            <v>285</v>
          </cell>
          <cell r="E5">
            <v>0</v>
          </cell>
          <cell r="H5">
            <v>60</v>
          </cell>
          <cell r="I5">
            <v>0</v>
          </cell>
          <cell r="J5">
            <v>85</v>
          </cell>
          <cell r="K5">
            <v>0</v>
          </cell>
        </row>
        <row r="6">
          <cell r="B6">
            <v>60</v>
          </cell>
          <cell r="C6">
            <v>0</v>
          </cell>
          <cell r="D6">
            <v>285</v>
          </cell>
          <cell r="E6">
            <v>0</v>
          </cell>
          <cell r="H6">
            <v>60</v>
          </cell>
          <cell r="I6">
            <v>0</v>
          </cell>
          <cell r="J6">
            <v>85</v>
          </cell>
          <cell r="K6">
            <v>0</v>
          </cell>
        </row>
        <row r="7">
          <cell r="B7">
            <v>60</v>
          </cell>
          <cell r="C7">
            <v>0</v>
          </cell>
          <cell r="D7">
            <v>285</v>
          </cell>
          <cell r="E7">
            <v>0</v>
          </cell>
          <cell r="H7">
            <v>60</v>
          </cell>
          <cell r="I7">
            <v>0</v>
          </cell>
          <cell r="J7">
            <v>85</v>
          </cell>
          <cell r="K7">
            <v>0</v>
          </cell>
        </row>
        <row r="8">
          <cell r="B8">
            <v>60</v>
          </cell>
          <cell r="C8">
            <v>0</v>
          </cell>
          <cell r="D8">
            <v>285</v>
          </cell>
          <cell r="E8">
            <v>0</v>
          </cell>
          <cell r="H8">
            <v>60</v>
          </cell>
          <cell r="I8">
            <v>0</v>
          </cell>
          <cell r="J8">
            <v>85</v>
          </cell>
          <cell r="K8">
            <v>0</v>
          </cell>
        </row>
        <row r="9">
          <cell r="B9">
            <v>60</v>
          </cell>
          <cell r="C9">
            <v>0</v>
          </cell>
          <cell r="D9">
            <v>285</v>
          </cell>
          <cell r="E9">
            <v>0</v>
          </cell>
          <cell r="H9">
            <v>60</v>
          </cell>
          <cell r="I9">
            <v>0</v>
          </cell>
          <cell r="J9">
            <v>85</v>
          </cell>
          <cell r="K9">
            <v>0</v>
          </cell>
        </row>
        <row r="10">
          <cell r="B10">
            <v>60</v>
          </cell>
          <cell r="C10">
            <v>0</v>
          </cell>
          <cell r="D10">
            <v>285</v>
          </cell>
          <cell r="E10">
            <v>0</v>
          </cell>
          <cell r="H10">
            <v>60</v>
          </cell>
          <cell r="I10">
            <v>0</v>
          </cell>
          <cell r="J10">
            <v>85</v>
          </cell>
          <cell r="K10">
            <v>0</v>
          </cell>
        </row>
        <row r="11">
          <cell r="B11">
            <v>60</v>
          </cell>
          <cell r="C11">
            <v>0</v>
          </cell>
          <cell r="D11">
            <v>285</v>
          </cell>
          <cell r="E11">
            <v>0</v>
          </cell>
          <cell r="H11">
            <v>60</v>
          </cell>
          <cell r="I11">
            <v>0</v>
          </cell>
          <cell r="J11">
            <v>85</v>
          </cell>
          <cell r="K11">
            <v>0</v>
          </cell>
        </row>
        <row r="12">
          <cell r="B12">
            <v>60</v>
          </cell>
          <cell r="C12">
            <v>0</v>
          </cell>
          <cell r="D12">
            <v>285</v>
          </cell>
          <cell r="E12">
            <v>0</v>
          </cell>
          <cell r="H12">
            <v>60</v>
          </cell>
          <cell r="I12">
            <v>0</v>
          </cell>
          <cell r="J12">
            <v>85</v>
          </cell>
          <cell r="K12">
            <v>0</v>
          </cell>
        </row>
        <row r="13">
          <cell r="B13">
            <v>60</v>
          </cell>
          <cell r="C13">
            <v>0</v>
          </cell>
          <cell r="D13">
            <v>285</v>
          </cell>
          <cell r="E13">
            <v>0</v>
          </cell>
          <cell r="H13">
            <v>60</v>
          </cell>
          <cell r="I13">
            <v>0</v>
          </cell>
          <cell r="J13">
            <v>85</v>
          </cell>
          <cell r="K13">
            <v>0</v>
          </cell>
        </row>
        <row r="14">
          <cell r="B14">
            <v>60</v>
          </cell>
          <cell r="C14">
            <v>0</v>
          </cell>
          <cell r="D14">
            <v>285</v>
          </cell>
          <cell r="E14">
            <v>0</v>
          </cell>
          <cell r="H14">
            <v>60</v>
          </cell>
          <cell r="I14">
            <v>0</v>
          </cell>
          <cell r="J14">
            <v>85</v>
          </cell>
          <cell r="K14">
            <v>0</v>
          </cell>
        </row>
        <row r="15">
          <cell r="B15">
            <v>60</v>
          </cell>
          <cell r="C15">
            <v>0</v>
          </cell>
          <cell r="D15">
            <v>285</v>
          </cell>
          <cell r="E15">
            <v>0</v>
          </cell>
          <cell r="H15">
            <v>60</v>
          </cell>
          <cell r="I15">
            <v>0</v>
          </cell>
          <cell r="J15">
            <v>85</v>
          </cell>
          <cell r="K15">
            <v>0</v>
          </cell>
        </row>
        <row r="16">
          <cell r="B16">
            <v>60</v>
          </cell>
          <cell r="C16">
            <v>0</v>
          </cell>
          <cell r="D16">
            <v>285</v>
          </cell>
          <cell r="E16">
            <v>0</v>
          </cell>
          <cell r="H16">
            <v>60</v>
          </cell>
          <cell r="I16">
            <v>0</v>
          </cell>
          <cell r="J16">
            <v>85</v>
          </cell>
          <cell r="K16">
            <v>0</v>
          </cell>
        </row>
        <row r="17">
          <cell r="B17">
            <v>60</v>
          </cell>
          <cell r="C17">
            <v>0</v>
          </cell>
          <cell r="D17">
            <v>285</v>
          </cell>
          <cell r="E17">
            <v>0</v>
          </cell>
          <cell r="H17">
            <v>60</v>
          </cell>
          <cell r="I17">
            <v>0</v>
          </cell>
          <cell r="J17">
            <v>85</v>
          </cell>
          <cell r="K17">
            <v>0</v>
          </cell>
        </row>
        <row r="18">
          <cell r="B18">
            <v>60</v>
          </cell>
          <cell r="C18">
            <v>0</v>
          </cell>
          <cell r="D18">
            <v>285</v>
          </cell>
          <cell r="E18">
            <v>0</v>
          </cell>
          <cell r="H18">
            <v>60</v>
          </cell>
          <cell r="I18">
            <v>0</v>
          </cell>
          <cell r="J18">
            <v>85</v>
          </cell>
          <cell r="K18">
            <v>0</v>
          </cell>
        </row>
        <row r="19">
          <cell r="B19">
            <v>60</v>
          </cell>
          <cell r="C19">
            <v>0</v>
          </cell>
          <cell r="D19">
            <v>285</v>
          </cell>
          <cell r="E19">
            <v>0</v>
          </cell>
          <cell r="H19">
            <v>60</v>
          </cell>
          <cell r="I19">
            <v>0</v>
          </cell>
          <cell r="J19">
            <v>85</v>
          </cell>
          <cell r="K19">
            <v>0</v>
          </cell>
        </row>
        <row r="20">
          <cell r="B20">
            <v>60</v>
          </cell>
          <cell r="C20">
            <v>0</v>
          </cell>
          <cell r="D20">
            <v>285</v>
          </cell>
          <cell r="E20">
            <v>0</v>
          </cell>
          <cell r="H20">
            <v>60</v>
          </cell>
          <cell r="I20">
            <v>0</v>
          </cell>
          <cell r="J20">
            <v>85</v>
          </cell>
          <cell r="K20">
            <v>0</v>
          </cell>
        </row>
        <row r="21">
          <cell r="B21">
            <v>60</v>
          </cell>
          <cell r="C21">
            <v>0</v>
          </cell>
          <cell r="D21">
            <v>285</v>
          </cell>
          <cell r="E21">
            <v>0</v>
          </cell>
          <cell r="H21">
            <v>60</v>
          </cell>
          <cell r="I21">
            <v>0</v>
          </cell>
          <cell r="J21">
            <v>85</v>
          </cell>
          <cell r="K21">
            <v>0</v>
          </cell>
        </row>
        <row r="22">
          <cell r="B22">
            <v>60</v>
          </cell>
          <cell r="C22">
            <v>0</v>
          </cell>
          <cell r="D22">
            <v>285</v>
          </cell>
          <cell r="E22">
            <v>0</v>
          </cell>
          <cell r="H22">
            <v>60</v>
          </cell>
          <cell r="I22">
            <v>0</v>
          </cell>
          <cell r="J22">
            <v>85</v>
          </cell>
          <cell r="K22">
            <v>0</v>
          </cell>
        </row>
        <row r="23">
          <cell r="B23">
            <v>60</v>
          </cell>
          <cell r="C23">
            <v>0</v>
          </cell>
          <cell r="D23">
            <v>285</v>
          </cell>
          <cell r="E23">
            <v>0</v>
          </cell>
          <cell r="H23">
            <v>60</v>
          </cell>
          <cell r="I23">
            <v>0</v>
          </cell>
          <cell r="J23">
            <v>85</v>
          </cell>
          <cell r="K23">
            <v>0</v>
          </cell>
        </row>
        <row r="24">
          <cell r="B24">
            <v>60</v>
          </cell>
          <cell r="C24">
            <v>0</v>
          </cell>
          <cell r="D24">
            <v>285</v>
          </cell>
          <cell r="E24">
            <v>0</v>
          </cell>
          <cell r="H24">
            <v>60</v>
          </cell>
          <cell r="I24">
            <v>0</v>
          </cell>
          <cell r="J24">
            <v>85</v>
          </cell>
          <cell r="K24">
            <v>0</v>
          </cell>
        </row>
        <row r="25">
          <cell r="B25">
            <v>60</v>
          </cell>
          <cell r="C25">
            <v>0</v>
          </cell>
          <cell r="D25">
            <v>285</v>
          </cell>
          <cell r="E25">
            <v>0</v>
          </cell>
          <cell r="H25">
            <v>60</v>
          </cell>
          <cell r="I25">
            <v>0</v>
          </cell>
          <cell r="J25">
            <v>85</v>
          </cell>
          <cell r="K25">
            <v>0</v>
          </cell>
        </row>
        <row r="26">
          <cell r="B26">
            <v>60</v>
          </cell>
          <cell r="C26">
            <v>0</v>
          </cell>
          <cell r="D26">
            <v>285</v>
          </cell>
          <cell r="E26">
            <v>0</v>
          </cell>
          <cell r="H26">
            <v>60</v>
          </cell>
          <cell r="I26">
            <v>0</v>
          </cell>
          <cell r="J26">
            <v>85</v>
          </cell>
          <cell r="K26">
            <v>0</v>
          </cell>
        </row>
        <row r="27">
          <cell r="B27">
            <v>60</v>
          </cell>
          <cell r="C27">
            <v>0</v>
          </cell>
          <cell r="D27">
            <v>285</v>
          </cell>
          <cell r="E27">
            <v>0</v>
          </cell>
          <cell r="H27">
            <v>60</v>
          </cell>
          <cell r="I27">
            <v>0</v>
          </cell>
          <cell r="J27">
            <v>85</v>
          </cell>
          <cell r="K27">
            <v>0</v>
          </cell>
        </row>
        <row r="28">
          <cell r="B28">
            <v>60</v>
          </cell>
          <cell r="C28">
            <v>0</v>
          </cell>
          <cell r="D28">
            <v>285</v>
          </cell>
          <cell r="E28">
            <v>0</v>
          </cell>
          <cell r="H28">
            <v>60</v>
          </cell>
          <cell r="I28">
            <v>0</v>
          </cell>
          <cell r="J28">
            <v>85</v>
          </cell>
          <cell r="K28">
            <v>0</v>
          </cell>
        </row>
        <row r="29">
          <cell r="B29">
            <v>60</v>
          </cell>
          <cell r="C29">
            <v>0</v>
          </cell>
          <cell r="D29">
            <v>285</v>
          </cell>
          <cell r="E29">
            <v>0</v>
          </cell>
          <cell r="H29">
            <v>60</v>
          </cell>
          <cell r="I29">
            <v>0</v>
          </cell>
          <cell r="J29">
            <v>82</v>
          </cell>
          <cell r="K29">
            <v>0</v>
          </cell>
        </row>
        <row r="30">
          <cell r="B30">
            <v>60</v>
          </cell>
          <cell r="C30">
            <v>0</v>
          </cell>
          <cell r="D30">
            <v>285</v>
          </cell>
          <cell r="E30">
            <v>0</v>
          </cell>
          <cell r="H30">
            <v>60</v>
          </cell>
          <cell r="I30">
            <v>0</v>
          </cell>
          <cell r="J30">
            <v>85</v>
          </cell>
          <cell r="K30">
            <v>0</v>
          </cell>
        </row>
        <row r="31">
          <cell r="B31">
            <v>60</v>
          </cell>
          <cell r="C31">
            <v>0</v>
          </cell>
          <cell r="D31">
            <v>285</v>
          </cell>
          <cell r="E31">
            <v>0</v>
          </cell>
          <cell r="H31">
            <v>60</v>
          </cell>
          <cell r="I31">
            <v>0</v>
          </cell>
          <cell r="J31">
            <v>85</v>
          </cell>
          <cell r="K31">
            <v>0</v>
          </cell>
        </row>
        <row r="32">
          <cell r="B32">
            <v>60</v>
          </cell>
          <cell r="C32">
            <v>0</v>
          </cell>
          <cell r="D32">
            <v>285</v>
          </cell>
          <cell r="E32">
            <v>0</v>
          </cell>
          <cell r="H32">
            <v>60</v>
          </cell>
          <cell r="I32">
            <v>0</v>
          </cell>
          <cell r="J32">
            <v>85</v>
          </cell>
          <cell r="K32">
            <v>0</v>
          </cell>
        </row>
        <row r="33">
          <cell r="B33">
            <v>60</v>
          </cell>
          <cell r="C33">
            <v>0</v>
          </cell>
          <cell r="D33">
            <v>285</v>
          </cell>
          <cell r="E33">
            <v>0</v>
          </cell>
          <cell r="H33">
            <v>60</v>
          </cell>
          <cell r="I33">
            <v>0</v>
          </cell>
          <cell r="J33">
            <v>85</v>
          </cell>
          <cell r="K33">
            <v>0</v>
          </cell>
        </row>
        <row r="34">
          <cell r="B34">
            <v>60</v>
          </cell>
          <cell r="C34">
            <v>0</v>
          </cell>
          <cell r="D34">
            <v>285</v>
          </cell>
          <cell r="E34">
            <v>0</v>
          </cell>
          <cell r="H34">
            <v>60</v>
          </cell>
          <cell r="I34">
            <v>0</v>
          </cell>
          <cell r="J34">
            <v>85</v>
          </cell>
          <cell r="K34">
            <v>0</v>
          </cell>
        </row>
        <row r="35">
          <cell r="B35">
            <v>60</v>
          </cell>
          <cell r="C35">
            <v>0</v>
          </cell>
          <cell r="D35">
            <v>285</v>
          </cell>
          <cell r="E35">
            <v>0</v>
          </cell>
          <cell r="H35">
            <v>60</v>
          </cell>
          <cell r="I35">
            <v>0</v>
          </cell>
          <cell r="J35">
            <v>82</v>
          </cell>
          <cell r="K35">
            <v>0</v>
          </cell>
        </row>
        <row r="36">
          <cell r="B36">
            <v>60</v>
          </cell>
          <cell r="C36">
            <v>0</v>
          </cell>
          <cell r="D36">
            <v>285</v>
          </cell>
          <cell r="E36">
            <v>0</v>
          </cell>
          <cell r="H36">
            <v>60</v>
          </cell>
          <cell r="I36">
            <v>0</v>
          </cell>
          <cell r="J36">
            <v>85</v>
          </cell>
          <cell r="K36">
            <v>0</v>
          </cell>
        </row>
        <row r="37">
          <cell r="B37">
            <v>60</v>
          </cell>
          <cell r="C37">
            <v>0</v>
          </cell>
          <cell r="D37">
            <v>285</v>
          </cell>
          <cell r="E37">
            <v>0</v>
          </cell>
          <cell r="H37">
            <v>60</v>
          </cell>
          <cell r="I37">
            <v>0</v>
          </cell>
          <cell r="J37">
            <v>85</v>
          </cell>
          <cell r="K37">
            <v>0</v>
          </cell>
        </row>
        <row r="38">
          <cell r="B38">
            <v>60</v>
          </cell>
          <cell r="C38">
            <v>0</v>
          </cell>
          <cell r="D38">
            <v>285</v>
          </cell>
          <cell r="E38">
            <v>0</v>
          </cell>
          <cell r="H38">
            <v>60</v>
          </cell>
          <cell r="I38">
            <v>0</v>
          </cell>
          <cell r="J38">
            <v>85</v>
          </cell>
          <cell r="K38">
            <v>0</v>
          </cell>
        </row>
        <row r="39">
          <cell r="B39">
            <v>60</v>
          </cell>
          <cell r="C39">
            <v>0</v>
          </cell>
          <cell r="D39">
            <v>285</v>
          </cell>
          <cell r="E39">
            <v>0</v>
          </cell>
          <cell r="H39">
            <v>60</v>
          </cell>
          <cell r="I39">
            <v>0</v>
          </cell>
          <cell r="J39">
            <v>85</v>
          </cell>
          <cell r="K39">
            <v>0</v>
          </cell>
        </row>
        <row r="40">
          <cell r="B40">
            <v>60</v>
          </cell>
          <cell r="C40">
            <v>0</v>
          </cell>
          <cell r="D40">
            <v>285</v>
          </cell>
          <cell r="E40">
            <v>0</v>
          </cell>
          <cell r="H40">
            <v>60</v>
          </cell>
          <cell r="I40">
            <v>0</v>
          </cell>
          <cell r="J40">
            <v>85</v>
          </cell>
          <cell r="K40">
            <v>0</v>
          </cell>
        </row>
        <row r="41">
          <cell r="B41">
            <v>60</v>
          </cell>
          <cell r="C41">
            <v>0</v>
          </cell>
          <cell r="D41">
            <v>285</v>
          </cell>
          <cell r="E41">
            <v>0</v>
          </cell>
          <cell r="H41">
            <v>60</v>
          </cell>
          <cell r="I41">
            <v>0</v>
          </cell>
          <cell r="J41">
            <v>82</v>
          </cell>
          <cell r="K41">
            <v>0</v>
          </cell>
        </row>
        <row r="42">
          <cell r="B42">
            <v>60</v>
          </cell>
          <cell r="C42">
            <v>0</v>
          </cell>
          <cell r="D42">
            <v>285</v>
          </cell>
          <cell r="E42">
            <v>0</v>
          </cell>
          <cell r="H42">
            <v>60</v>
          </cell>
          <cell r="I42">
            <v>0</v>
          </cell>
          <cell r="J42">
            <v>85</v>
          </cell>
          <cell r="K42">
            <v>0</v>
          </cell>
        </row>
        <row r="43">
          <cell r="B43">
            <v>60</v>
          </cell>
          <cell r="C43">
            <v>0</v>
          </cell>
          <cell r="D43">
            <v>285</v>
          </cell>
          <cell r="E43">
            <v>0</v>
          </cell>
          <cell r="H43">
            <v>60</v>
          </cell>
          <cell r="I43">
            <v>0</v>
          </cell>
          <cell r="J43">
            <v>85</v>
          </cell>
          <cell r="K43">
            <v>0</v>
          </cell>
        </row>
        <row r="44">
          <cell r="B44">
            <v>60</v>
          </cell>
          <cell r="C44">
            <v>0</v>
          </cell>
          <cell r="D44">
            <v>285</v>
          </cell>
          <cell r="E44">
            <v>0</v>
          </cell>
          <cell r="H44">
            <v>60</v>
          </cell>
          <cell r="I44">
            <v>0</v>
          </cell>
          <cell r="J44">
            <v>85</v>
          </cell>
          <cell r="K44">
            <v>0</v>
          </cell>
        </row>
        <row r="45">
          <cell r="B45">
            <v>60</v>
          </cell>
          <cell r="C45">
            <v>0</v>
          </cell>
          <cell r="D45">
            <v>285</v>
          </cell>
          <cell r="E45">
            <v>0</v>
          </cell>
          <cell r="H45">
            <v>60</v>
          </cell>
          <cell r="I45">
            <v>0</v>
          </cell>
          <cell r="J45">
            <v>85</v>
          </cell>
          <cell r="K45">
            <v>0</v>
          </cell>
        </row>
        <row r="46">
          <cell r="B46">
            <v>60</v>
          </cell>
          <cell r="C46">
            <v>0</v>
          </cell>
          <cell r="D46">
            <v>285</v>
          </cell>
          <cell r="E46">
            <v>0</v>
          </cell>
          <cell r="H46">
            <v>60</v>
          </cell>
          <cell r="I46">
            <v>0</v>
          </cell>
          <cell r="J46">
            <v>85</v>
          </cell>
          <cell r="K46">
            <v>0</v>
          </cell>
        </row>
        <row r="47">
          <cell r="B47">
            <v>60</v>
          </cell>
          <cell r="C47">
            <v>0</v>
          </cell>
          <cell r="D47">
            <v>285</v>
          </cell>
          <cell r="E47">
            <v>0</v>
          </cell>
          <cell r="H47">
            <v>60</v>
          </cell>
          <cell r="I47">
            <v>0</v>
          </cell>
          <cell r="J47">
            <v>82</v>
          </cell>
          <cell r="K47">
            <v>0</v>
          </cell>
        </row>
        <row r="48">
          <cell r="B48">
            <v>60</v>
          </cell>
          <cell r="C48">
            <v>0</v>
          </cell>
          <cell r="D48">
            <v>285</v>
          </cell>
          <cell r="E48">
            <v>0</v>
          </cell>
          <cell r="H48">
            <v>60</v>
          </cell>
          <cell r="I48">
            <v>0</v>
          </cell>
          <cell r="J48">
            <v>85</v>
          </cell>
          <cell r="K48">
            <v>0</v>
          </cell>
        </row>
        <row r="49">
          <cell r="B49">
            <v>60</v>
          </cell>
          <cell r="C49">
            <v>0</v>
          </cell>
          <cell r="D49">
            <v>285</v>
          </cell>
          <cell r="E49">
            <v>0</v>
          </cell>
          <cell r="H49">
            <v>60</v>
          </cell>
          <cell r="I49">
            <v>0</v>
          </cell>
          <cell r="J49">
            <v>85</v>
          </cell>
          <cell r="K49">
            <v>0</v>
          </cell>
        </row>
        <row r="50">
          <cell r="B50">
            <v>60</v>
          </cell>
          <cell r="C50">
            <v>60</v>
          </cell>
          <cell r="D50">
            <v>285</v>
          </cell>
          <cell r="E50">
            <v>0</v>
          </cell>
          <cell r="H50">
            <v>60</v>
          </cell>
          <cell r="I50">
            <v>0</v>
          </cell>
          <cell r="J50">
            <v>85</v>
          </cell>
          <cell r="K50">
            <v>0</v>
          </cell>
        </row>
        <row r="51">
          <cell r="B51">
            <v>60</v>
          </cell>
          <cell r="C51">
            <v>0</v>
          </cell>
          <cell r="D51">
            <v>285</v>
          </cell>
          <cell r="E51">
            <v>0</v>
          </cell>
          <cell r="H51">
            <v>60</v>
          </cell>
          <cell r="I51">
            <v>0</v>
          </cell>
          <cell r="J51">
            <v>85</v>
          </cell>
          <cell r="K51">
            <v>0</v>
          </cell>
        </row>
        <row r="52">
          <cell r="B52">
            <v>60</v>
          </cell>
          <cell r="C52">
            <v>0</v>
          </cell>
          <cell r="D52">
            <v>285</v>
          </cell>
          <cell r="E52">
            <v>0</v>
          </cell>
          <cell r="H52">
            <v>60</v>
          </cell>
          <cell r="I52">
            <v>0</v>
          </cell>
          <cell r="J52">
            <v>85</v>
          </cell>
          <cell r="K52">
            <v>0</v>
          </cell>
        </row>
        <row r="53">
          <cell r="B53">
            <v>60</v>
          </cell>
          <cell r="C53">
            <v>0</v>
          </cell>
          <cell r="D53">
            <v>285</v>
          </cell>
          <cell r="E53">
            <v>0</v>
          </cell>
          <cell r="H53">
            <v>60</v>
          </cell>
          <cell r="I53">
            <v>0</v>
          </cell>
          <cell r="J53">
            <v>85</v>
          </cell>
          <cell r="K53">
            <v>0</v>
          </cell>
        </row>
        <row r="54">
          <cell r="B54">
            <v>60</v>
          </cell>
          <cell r="C54">
            <v>0</v>
          </cell>
          <cell r="D54">
            <v>285</v>
          </cell>
          <cell r="E54">
            <v>0</v>
          </cell>
          <cell r="H54">
            <v>60</v>
          </cell>
          <cell r="I54">
            <v>0</v>
          </cell>
          <cell r="J54">
            <v>85</v>
          </cell>
          <cell r="K54">
            <v>0</v>
          </cell>
        </row>
        <row r="55">
          <cell r="B55">
            <v>60</v>
          </cell>
          <cell r="C55">
            <v>0</v>
          </cell>
          <cell r="D55">
            <v>285</v>
          </cell>
          <cell r="E55">
            <v>0</v>
          </cell>
          <cell r="H55">
            <v>60</v>
          </cell>
          <cell r="I55">
            <v>0</v>
          </cell>
          <cell r="J55">
            <v>85</v>
          </cell>
          <cell r="K55">
            <v>0</v>
          </cell>
        </row>
        <row r="56">
          <cell r="B56">
            <v>60</v>
          </cell>
          <cell r="C56">
            <v>0</v>
          </cell>
          <cell r="D56">
            <v>285</v>
          </cell>
          <cell r="E56">
            <v>0</v>
          </cell>
          <cell r="H56">
            <v>60</v>
          </cell>
          <cell r="I56">
            <v>0</v>
          </cell>
          <cell r="J56">
            <v>85</v>
          </cell>
          <cell r="K56">
            <v>0</v>
          </cell>
        </row>
        <row r="57">
          <cell r="B57">
            <v>60</v>
          </cell>
          <cell r="C57">
            <v>0</v>
          </cell>
          <cell r="D57">
            <v>285</v>
          </cell>
          <cell r="E57">
            <v>0</v>
          </cell>
          <cell r="H57">
            <v>60</v>
          </cell>
          <cell r="I57">
            <v>0</v>
          </cell>
          <cell r="J57">
            <v>85</v>
          </cell>
          <cell r="K57">
            <v>0</v>
          </cell>
        </row>
        <row r="58">
          <cell r="B58">
            <v>60</v>
          </cell>
          <cell r="C58">
            <v>0</v>
          </cell>
          <cell r="D58">
            <v>285</v>
          </cell>
          <cell r="E58">
            <v>0</v>
          </cell>
          <cell r="H58">
            <v>60</v>
          </cell>
          <cell r="I58">
            <v>0</v>
          </cell>
          <cell r="J58">
            <v>85</v>
          </cell>
          <cell r="K58">
            <v>0</v>
          </cell>
        </row>
        <row r="59">
          <cell r="B59">
            <v>60</v>
          </cell>
          <cell r="C59">
            <v>0</v>
          </cell>
          <cell r="D59">
            <v>285</v>
          </cell>
          <cell r="E59">
            <v>0</v>
          </cell>
          <cell r="H59">
            <v>60</v>
          </cell>
          <cell r="I59">
            <v>0</v>
          </cell>
          <cell r="J59">
            <v>85</v>
          </cell>
          <cell r="K59">
            <v>0</v>
          </cell>
        </row>
        <row r="60">
          <cell r="B60">
            <v>60</v>
          </cell>
          <cell r="C60">
            <v>0</v>
          </cell>
          <cell r="D60">
            <v>285</v>
          </cell>
          <cell r="E60">
            <v>0</v>
          </cell>
          <cell r="H60">
            <v>60</v>
          </cell>
          <cell r="I60">
            <v>0</v>
          </cell>
          <cell r="J60">
            <v>85</v>
          </cell>
          <cell r="K60">
            <v>0</v>
          </cell>
        </row>
        <row r="61">
          <cell r="B61">
            <v>60</v>
          </cell>
          <cell r="C61">
            <v>0</v>
          </cell>
          <cell r="D61">
            <v>285</v>
          </cell>
          <cell r="E61">
            <v>0</v>
          </cell>
          <cell r="H61">
            <v>60</v>
          </cell>
          <cell r="I61">
            <v>0</v>
          </cell>
          <cell r="J61">
            <v>85</v>
          </cell>
          <cell r="K61">
            <v>0</v>
          </cell>
        </row>
        <row r="62">
          <cell r="B62">
            <v>60</v>
          </cell>
          <cell r="C62">
            <v>0</v>
          </cell>
          <cell r="D62">
            <v>285</v>
          </cell>
          <cell r="E62">
            <v>0</v>
          </cell>
          <cell r="H62">
            <v>60</v>
          </cell>
          <cell r="I62">
            <v>0</v>
          </cell>
          <cell r="J62">
            <v>85</v>
          </cell>
          <cell r="K62">
            <v>0</v>
          </cell>
        </row>
        <row r="63">
          <cell r="B63">
            <v>60</v>
          </cell>
          <cell r="C63">
            <v>0</v>
          </cell>
          <cell r="D63">
            <v>285</v>
          </cell>
          <cell r="E63">
            <v>0</v>
          </cell>
          <cell r="H63">
            <v>60</v>
          </cell>
          <cell r="I63">
            <v>0</v>
          </cell>
          <cell r="J63">
            <v>85</v>
          </cell>
          <cell r="K63">
            <v>0</v>
          </cell>
        </row>
        <row r="64">
          <cell r="B64">
            <v>60</v>
          </cell>
          <cell r="C64">
            <v>0</v>
          </cell>
          <cell r="D64">
            <v>285</v>
          </cell>
          <cell r="E64">
            <v>0</v>
          </cell>
          <cell r="H64">
            <v>60</v>
          </cell>
          <cell r="I64">
            <v>0</v>
          </cell>
          <cell r="J64">
            <v>85</v>
          </cell>
          <cell r="K64">
            <v>0</v>
          </cell>
        </row>
        <row r="65">
          <cell r="B65">
            <v>60</v>
          </cell>
          <cell r="C65">
            <v>0</v>
          </cell>
          <cell r="D65">
            <v>285</v>
          </cell>
          <cell r="E65">
            <v>0</v>
          </cell>
          <cell r="H65">
            <v>60</v>
          </cell>
          <cell r="I65">
            <v>0</v>
          </cell>
          <cell r="J65">
            <v>85</v>
          </cell>
          <cell r="K65">
            <v>0</v>
          </cell>
        </row>
        <row r="66">
          <cell r="B66">
            <v>60</v>
          </cell>
          <cell r="C66">
            <v>0</v>
          </cell>
          <cell r="D66">
            <v>285</v>
          </cell>
          <cell r="E66">
            <v>0</v>
          </cell>
          <cell r="H66">
            <v>60</v>
          </cell>
          <cell r="I66">
            <v>0</v>
          </cell>
          <cell r="J66">
            <v>85</v>
          </cell>
          <cell r="K66">
            <v>0</v>
          </cell>
        </row>
        <row r="67">
          <cell r="B67">
            <v>60</v>
          </cell>
          <cell r="C67">
            <v>0</v>
          </cell>
          <cell r="D67">
            <v>285</v>
          </cell>
          <cell r="E67">
            <v>0</v>
          </cell>
          <cell r="H67">
            <v>60</v>
          </cell>
          <cell r="I67">
            <v>0</v>
          </cell>
          <cell r="J67">
            <v>85</v>
          </cell>
          <cell r="K67">
            <v>0</v>
          </cell>
        </row>
        <row r="68">
          <cell r="B68">
            <v>60</v>
          </cell>
          <cell r="C68">
            <v>0</v>
          </cell>
          <cell r="D68">
            <v>285</v>
          </cell>
          <cell r="E68">
            <v>0</v>
          </cell>
          <cell r="H68">
            <v>60</v>
          </cell>
          <cell r="I68">
            <v>0</v>
          </cell>
          <cell r="J68">
            <v>85</v>
          </cell>
          <cell r="K68">
            <v>0</v>
          </cell>
        </row>
        <row r="69">
          <cell r="B69">
            <v>60</v>
          </cell>
          <cell r="C69">
            <v>0</v>
          </cell>
          <cell r="D69">
            <v>285</v>
          </cell>
          <cell r="E69">
            <v>0</v>
          </cell>
          <cell r="H69">
            <v>60</v>
          </cell>
          <cell r="I69">
            <v>0</v>
          </cell>
          <cell r="J69">
            <v>85</v>
          </cell>
          <cell r="K69">
            <v>0</v>
          </cell>
        </row>
        <row r="70">
          <cell r="B70">
            <v>60</v>
          </cell>
          <cell r="C70">
            <v>0</v>
          </cell>
          <cell r="D70">
            <v>285</v>
          </cell>
          <cell r="E70">
            <v>0</v>
          </cell>
          <cell r="H70">
            <v>60</v>
          </cell>
          <cell r="I70">
            <v>0</v>
          </cell>
          <cell r="J70">
            <v>85</v>
          </cell>
          <cell r="K70">
            <v>0</v>
          </cell>
        </row>
        <row r="71">
          <cell r="B71">
            <v>60</v>
          </cell>
          <cell r="C71">
            <v>0</v>
          </cell>
          <cell r="D71">
            <v>285</v>
          </cell>
          <cell r="E71">
            <v>0</v>
          </cell>
          <cell r="H71">
            <v>60</v>
          </cell>
          <cell r="I71">
            <v>0</v>
          </cell>
          <cell r="J71">
            <v>85</v>
          </cell>
          <cell r="K71">
            <v>0</v>
          </cell>
        </row>
        <row r="72">
          <cell r="B72">
            <v>60</v>
          </cell>
          <cell r="C72">
            <v>0</v>
          </cell>
          <cell r="D72">
            <v>285</v>
          </cell>
          <cell r="E72">
            <v>0</v>
          </cell>
          <cell r="H72">
            <v>60</v>
          </cell>
          <cell r="I72">
            <v>0</v>
          </cell>
          <cell r="J72">
            <v>85</v>
          </cell>
          <cell r="K72">
            <v>0</v>
          </cell>
        </row>
        <row r="73">
          <cell r="B73">
            <v>60</v>
          </cell>
          <cell r="C73">
            <v>0</v>
          </cell>
          <cell r="D73">
            <v>285</v>
          </cell>
          <cell r="E73">
            <v>0</v>
          </cell>
          <cell r="H73">
            <v>60</v>
          </cell>
          <cell r="I73">
            <v>0</v>
          </cell>
          <cell r="J73">
            <v>85</v>
          </cell>
          <cell r="K73">
            <v>0</v>
          </cell>
        </row>
        <row r="74">
          <cell r="B74">
            <v>60</v>
          </cell>
          <cell r="C74">
            <v>0</v>
          </cell>
          <cell r="D74">
            <v>285</v>
          </cell>
          <cell r="E74">
            <v>0</v>
          </cell>
          <cell r="H74">
            <v>60</v>
          </cell>
          <cell r="I74">
            <v>0</v>
          </cell>
          <cell r="J74">
            <v>85</v>
          </cell>
          <cell r="K74">
            <v>0</v>
          </cell>
        </row>
        <row r="75">
          <cell r="B75">
            <v>60</v>
          </cell>
          <cell r="C75">
            <v>0</v>
          </cell>
          <cell r="D75">
            <v>285</v>
          </cell>
          <cell r="E75">
            <v>0</v>
          </cell>
          <cell r="H75">
            <v>60</v>
          </cell>
          <cell r="I75">
            <v>0</v>
          </cell>
          <cell r="J75">
            <v>85</v>
          </cell>
          <cell r="K75">
            <v>0</v>
          </cell>
        </row>
        <row r="76">
          <cell r="B76">
            <v>60</v>
          </cell>
          <cell r="C76">
            <v>0</v>
          </cell>
          <cell r="D76">
            <v>285</v>
          </cell>
          <cell r="E76">
            <v>0</v>
          </cell>
          <cell r="H76">
            <v>60</v>
          </cell>
          <cell r="I76">
            <v>0</v>
          </cell>
          <cell r="J76">
            <v>85</v>
          </cell>
          <cell r="K76">
            <v>0</v>
          </cell>
        </row>
        <row r="77">
          <cell r="B77">
            <v>60</v>
          </cell>
          <cell r="C77">
            <v>0</v>
          </cell>
          <cell r="D77">
            <v>285</v>
          </cell>
          <cell r="E77">
            <v>0</v>
          </cell>
          <cell r="H77">
            <v>60</v>
          </cell>
          <cell r="I77">
            <v>0</v>
          </cell>
          <cell r="J77">
            <v>85</v>
          </cell>
          <cell r="K77">
            <v>0</v>
          </cell>
        </row>
        <row r="78">
          <cell r="B78">
            <v>60</v>
          </cell>
          <cell r="C78">
            <v>0</v>
          </cell>
          <cell r="D78">
            <v>285</v>
          </cell>
          <cell r="E78">
            <v>0</v>
          </cell>
          <cell r="H78">
            <v>60</v>
          </cell>
          <cell r="I78">
            <v>0</v>
          </cell>
          <cell r="J78">
            <v>85</v>
          </cell>
          <cell r="K78">
            <v>0</v>
          </cell>
        </row>
        <row r="79">
          <cell r="B79">
            <v>60</v>
          </cell>
          <cell r="C79">
            <v>0</v>
          </cell>
          <cell r="D79">
            <v>285</v>
          </cell>
          <cell r="E79">
            <v>0</v>
          </cell>
          <cell r="H79">
            <v>60</v>
          </cell>
          <cell r="I79">
            <v>0</v>
          </cell>
          <cell r="J79">
            <v>85</v>
          </cell>
          <cell r="K79">
            <v>0</v>
          </cell>
        </row>
        <row r="80">
          <cell r="B80">
            <v>60</v>
          </cell>
          <cell r="C80">
            <v>0</v>
          </cell>
          <cell r="D80">
            <v>285</v>
          </cell>
          <cell r="E80">
            <v>0</v>
          </cell>
          <cell r="H80">
            <v>60</v>
          </cell>
          <cell r="I80">
            <v>0</v>
          </cell>
          <cell r="J80">
            <v>85</v>
          </cell>
          <cell r="K80">
            <v>0</v>
          </cell>
        </row>
        <row r="81">
          <cell r="B81">
            <v>60</v>
          </cell>
          <cell r="C81">
            <v>0</v>
          </cell>
          <cell r="D81">
            <v>285</v>
          </cell>
          <cell r="E81">
            <v>0</v>
          </cell>
          <cell r="H81">
            <v>60</v>
          </cell>
          <cell r="I81">
            <v>0</v>
          </cell>
          <cell r="J81">
            <v>85</v>
          </cell>
          <cell r="K81">
            <v>0</v>
          </cell>
        </row>
        <row r="82">
          <cell r="B82">
            <v>60</v>
          </cell>
          <cell r="C82">
            <v>0</v>
          </cell>
          <cell r="D82">
            <v>285</v>
          </cell>
          <cell r="E82">
            <v>0</v>
          </cell>
          <cell r="H82">
            <v>60</v>
          </cell>
          <cell r="I82">
            <v>0</v>
          </cell>
          <cell r="J82">
            <v>85</v>
          </cell>
          <cell r="K82">
            <v>0</v>
          </cell>
        </row>
        <row r="83">
          <cell r="B83">
            <v>60</v>
          </cell>
          <cell r="C83">
            <v>0</v>
          </cell>
          <cell r="D83">
            <v>285</v>
          </cell>
          <cell r="E83">
            <v>0</v>
          </cell>
          <cell r="H83">
            <v>60</v>
          </cell>
          <cell r="I83">
            <v>0</v>
          </cell>
          <cell r="J83">
            <v>85</v>
          </cell>
          <cell r="K83">
            <v>0</v>
          </cell>
        </row>
        <row r="84">
          <cell r="B84">
            <v>60</v>
          </cell>
          <cell r="C84">
            <v>0</v>
          </cell>
          <cell r="D84">
            <v>285</v>
          </cell>
          <cell r="E84">
            <v>0</v>
          </cell>
          <cell r="H84">
            <v>60</v>
          </cell>
          <cell r="I84">
            <v>0</v>
          </cell>
          <cell r="J84">
            <v>85</v>
          </cell>
          <cell r="K84">
            <v>0</v>
          </cell>
        </row>
        <row r="85">
          <cell r="B85">
            <v>60</v>
          </cell>
          <cell r="C85">
            <v>0</v>
          </cell>
          <cell r="D85">
            <v>285</v>
          </cell>
          <cell r="E85">
            <v>0</v>
          </cell>
          <cell r="H85">
            <v>60</v>
          </cell>
          <cell r="I85">
            <v>0</v>
          </cell>
          <cell r="J85">
            <v>85</v>
          </cell>
          <cell r="K85">
            <v>0</v>
          </cell>
        </row>
        <row r="86">
          <cell r="B86">
            <v>60</v>
          </cell>
          <cell r="C86">
            <v>0</v>
          </cell>
          <cell r="D86">
            <v>285</v>
          </cell>
          <cell r="E86">
            <v>0</v>
          </cell>
          <cell r="H86">
            <v>60</v>
          </cell>
          <cell r="I86">
            <v>0</v>
          </cell>
          <cell r="J86">
            <v>85</v>
          </cell>
          <cell r="K86">
            <v>0</v>
          </cell>
        </row>
        <row r="87">
          <cell r="B87">
            <v>60</v>
          </cell>
          <cell r="C87">
            <v>0</v>
          </cell>
          <cell r="D87">
            <v>285</v>
          </cell>
          <cell r="E87">
            <v>0</v>
          </cell>
          <cell r="H87">
            <v>60</v>
          </cell>
          <cell r="I87">
            <v>0</v>
          </cell>
          <cell r="J87">
            <v>85</v>
          </cell>
          <cell r="K87">
            <v>0</v>
          </cell>
        </row>
        <row r="88">
          <cell r="B88">
            <v>60</v>
          </cell>
          <cell r="C88">
            <v>0</v>
          </cell>
          <cell r="D88">
            <v>285</v>
          </cell>
          <cell r="E88">
            <v>0</v>
          </cell>
          <cell r="H88">
            <v>60</v>
          </cell>
          <cell r="I88">
            <v>0</v>
          </cell>
          <cell r="J88">
            <v>85</v>
          </cell>
          <cell r="K88">
            <v>0</v>
          </cell>
        </row>
        <row r="89">
          <cell r="B89">
            <v>60</v>
          </cell>
          <cell r="C89">
            <v>0</v>
          </cell>
          <cell r="D89">
            <v>285</v>
          </cell>
          <cell r="E89">
            <v>0</v>
          </cell>
          <cell r="H89">
            <v>60</v>
          </cell>
          <cell r="I89">
            <v>0</v>
          </cell>
          <cell r="J89">
            <v>85</v>
          </cell>
          <cell r="K89">
            <v>0</v>
          </cell>
        </row>
        <row r="90">
          <cell r="B90">
            <v>60</v>
          </cell>
          <cell r="C90">
            <v>0</v>
          </cell>
          <cell r="D90">
            <v>285</v>
          </cell>
          <cell r="E90">
            <v>0</v>
          </cell>
          <cell r="H90">
            <v>60</v>
          </cell>
          <cell r="I90">
            <v>0</v>
          </cell>
          <cell r="J90">
            <v>85</v>
          </cell>
          <cell r="K90">
            <v>0</v>
          </cell>
        </row>
        <row r="91">
          <cell r="B91">
            <v>60</v>
          </cell>
          <cell r="C91">
            <v>0</v>
          </cell>
          <cell r="D91">
            <v>285</v>
          </cell>
          <cell r="E91">
            <v>0</v>
          </cell>
          <cell r="H91">
            <v>60</v>
          </cell>
          <cell r="I91">
            <v>0</v>
          </cell>
          <cell r="J91">
            <v>85</v>
          </cell>
          <cell r="K91">
            <v>0</v>
          </cell>
        </row>
        <row r="92">
          <cell r="B92">
            <v>60</v>
          </cell>
          <cell r="C92">
            <v>0</v>
          </cell>
          <cell r="D92">
            <v>285</v>
          </cell>
          <cell r="E92">
            <v>0</v>
          </cell>
          <cell r="H92">
            <v>60</v>
          </cell>
          <cell r="I92">
            <v>0</v>
          </cell>
          <cell r="J92">
            <v>85</v>
          </cell>
          <cell r="K92">
            <v>0</v>
          </cell>
        </row>
        <row r="93">
          <cell r="B93">
            <v>60</v>
          </cell>
          <cell r="C93">
            <v>0</v>
          </cell>
          <cell r="D93">
            <v>285</v>
          </cell>
          <cell r="E93">
            <v>0</v>
          </cell>
          <cell r="H93">
            <v>60</v>
          </cell>
          <cell r="I93">
            <v>0</v>
          </cell>
          <cell r="J93">
            <v>85</v>
          </cell>
          <cell r="K93">
            <v>0</v>
          </cell>
        </row>
        <row r="94">
          <cell r="B94">
            <v>60</v>
          </cell>
          <cell r="C94">
            <v>0</v>
          </cell>
          <cell r="D94">
            <v>285</v>
          </cell>
          <cell r="E94">
            <v>0</v>
          </cell>
          <cell r="H94">
            <v>60</v>
          </cell>
          <cell r="I94">
            <v>0</v>
          </cell>
          <cell r="J94">
            <v>85</v>
          </cell>
          <cell r="K94">
            <v>0</v>
          </cell>
        </row>
        <row r="95">
          <cell r="B95">
            <v>60</v>
          </cell>
          <cell r="C95">
            <v>0</v>
          </cell>
          <cell r="D95">
            <v>285</v>
          </cell>
          <cell r="E95">
            <v>0</v>
          </cell>
          <cell r="H95">
            <v>60</v>
          </cell>
          <cell r="I95">
            <v>0</v>
          </cell>
          <cell r="J95">
            <v>85</v>
          </cell>
          <cell r="K95">
            <v>0</v>
          </cell>
        </row>
        <row r="96">
          <cell r="B96">
            <v>60</v>
          </cell>
          <cell r="C96">
            <v>0</v>
          </cell>
          <cell r="D96">
            <v>285</v>
          </cell>
          <cell r="E96">
            <v>0</v>
          </cell>
          <cell r="H96">
            <v>60</v>
          </cell>
          <cell r="I96">
            <v>0</v>
          </cell>
          <cell r="J96">
            <v>85</v>
          </cell>
          <cell r="K96">
            <v>0</v>
          </cell>
        </row>
        <row r="97">
          <cell r="B97">
            <v>60</v>
          </cell>
          <cell r="C97">
            <v>0</v>
          </cell>
          <cell r="D97">
            <v>285</v>
          </cell>
          <cell r="E97">
            <v>0</v>
          </cell>
          <cell r="H97">
            <v>60</v>
          </cell>
          <cell r="I97">
            <v>0</v>
          </cell>
          <cell r="J97">
            <v>85</v>
          </cell>
          <cell r="K97">
            <v>0</v>
          </cell>
        </row>
        <row r="98">
          <cell r="B98">
            <v>60</v>
          </cell>
          <cell r="C98">
            <v>0</v>
          </cell>
          <cell r="D98">
            <v>285</v>
          </cell>
          <cell r="E98">
            <v>0</v>
          </cell>
          <cell r="H98">
            <v>60</v>
          </cell>
          <cell r="I98">
            <v>0</v>
          </cell>
          <cell r="J98">
            <v>85</v>
          </cell>
          <cell r="K98">
            <v>0</v>
          </cell>
        </row>
        <row r="99">
          <cell r="B99">
            <v>60</v>
          </cell>
          <cell r="C99">
            <v>0</v>
          </cell>
          <cell r="D99">
            <v>285</v>
          </cell>
          <cell r="E99">
            <v>0</v>
          </cell>
          <cell r="H99">
            <v>60</v>
          </cell>
          <cell r="I99">
            <v>0</v>
          </cell>
          <cell r="J99">
            <v>85</v>
          </cell>
          <cell r="K99">
            <v>0</v>
          </cell>
        </row>
        <row r="100">
          <cell r="B100">
            <v>60</v>
          </cell>
          <cell r="C100">
            <v>0</v>
          </cell>
          <cell r="D100">
            <v>285</v>
          </cell>
          <cell r="E100">
            <v>0</v>
          </cell>
          <cell r="H100">
            <v>60</v>
          </cell>
          <cell r="I100">
            <v>0</v>
          </cell>
          <cell r="J100">
            <v>85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40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40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40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40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40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40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110</v>
          </cell>
          <cell r="E5">
            <v>0</v>
          </cell>
          <cell r="F5">
            <v>810</v>
          </cell>
          <cell r="G5">
            <v>0</v>
          </cell>
          <cell r="J5">
            <v>293.36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110</v>
          </cell>
          <cell r="E6">
            <v>0</v>
          </cell>
          <cell r="F6">
            <v>810</v>
          </cell>
          <cell r="G6">
            <v>0</v>
          </cell>
          <cell r="J6">
            <v>287.74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110</v>
          </cell>
          <cell r="E7">
            <v>0</v>
          </cell>
          <cell r="F7">
            <v>810</v>
          </cell>
          <cell r="G7">
            <v>0</v>
          </cell>
          <cell r="J7">
            <v>275.74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110</v>
          </cell>
          <cell r="E8">
            <v>0</v>
          </cell>
          <cell r="F8">
            <v>810</v>
          </cell>
          <cell r="G8">
            <v>0</v>
          </cell>
          <cell r="J8">
            <v>273.74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110</v>
          </cell>
          <cell r="E9">
            <v>0</v>
          </cell>
          <cell r="F9">
            <v>810</v>
          </cell>
          <cell r="G9">
            <v>0</v>
          </cell>
          <cell r="J9">
            <v>273.74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110</v>
          </cell>
          <cell r="E10">
            <v>0</v>
          </cell>
          <cell r="F10">
            <v>810</v>
          </cell>
          <cell r="G10">
            <v>0</v>
          </cell>
          <cell r="J10">
            <v>273.74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110</v>
          </cell>
          <cell r="E11">
            <v>0</v>
          </cell>
          <cell r="F11">
            <v>810</v>
          </cell>
          <cell r="G11">
            <v>0</v>
          </cell>
          <cell r="J11">
            <v>273.74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110</v>
          </cell>
          <cell r="E12">
            <v>0</v>
          </cell>
          <cell r="F12">
            <v>810</v>
          </cell>
          <cell r="G12">
            <v>0</v>
          </cell>
          <cell r="J12">
            <v>273.74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110</v>
          </cell>
          <cell r="E13">
            <v>0</v>
          </cell>
          <cell r="F13">
            <v>810</v>
          </cell>
          <cell r="G13">
            <v>0</v>
          </cell>
          <cell r="J13">
            <v>273.74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110</v>
          </cell>
          <cell r="E14">
            <v>0</v>
          </cell>
          <cell r="F14">
            <v>810</v>
          </cell>
          <cell r="G14">
            <v>0</v>
          </cell>
          <cell r="J14">
            <v>273.74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110</v>
          </cell>
          <cell r="E15">
            <v>0</v>
          </cell>
          <cell r="F15">
            <v>810</v>
          </cell>
          <cell r="G15">
            <v>0</v>
          </cell>
          <cell r="J15">
            <v>273.74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110</v>
          </cell>
          <cell r="E16">
            <v>0</v>
          </cell>
          <cell r="F16">
            <v>810</v>
          </cell>
          <cell r="G16">
            <v>0</v>
          </cell>
          <cell r="J16">
            <v>273.74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110</v>
          </cell>
          <cell r="E17">
            <v>0</v>
          </cell>
          <cell r="F17">
            <v>810</v>
          </cell>
          <cell r="G17">
            <v>0</v>
          </cell>
          <cell r="J17">
            <v>273.74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110</v>
          </cell>
          <cell r="E18">
            <v>0</v>
          </cell>
          <cell r="F18">
            <v>810</v>
          </cell>
          <cell r="G18">
            <v>0</v>
          </cell>
          <cell r="J18">
            <v>273.74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110</v>
          </cell>
          <cell r="E19">
            <v>0</v>
          </cell>
          <cell r="F19">
            <v>810</v>
          </cell>
          <cell r="G19">
            <v>0</v>
          </cell>
          <cell r="J19">
            <v>273.74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110</v>
          </cell>
          <cell r="E20">
            <v>0</v>
          </cell>
          <cell r="F20">
            <v>810</v>
          </cell>
          <cell r="G20">
            <v>0</v>
          </cell>
          <cell r="J20">
            <v>273.74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110</v>
          </cell>
          <cell r="E21">
            <v>0</v>
          </cell>
          <cell r="F21">
            <v>810</v>
          </cell>
          <cell r="G21">
            <v>0</v>
          </cell>
          <cell r="J21">
            <v>281.74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110</v>
          </cell>
          <cell r="E22">
            <v>0</v>
          </cell>
          <cell r="F22">
            <v>810</v>
          </cell>
          <cell r="G22">
            <v>0</v>
          </cell>
          <cell r="J22">
            <v>275.74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110</v>
          </cell>
          <cell r="E23">
            <v>0</v>
          </cell>
          <cell r="F23">
            <v>810</v>
          </cell>
          <cell r="G23">
            <v>0</v>
          </cell>
          <cell r="J23">
            <v>279.74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110</v>
          </cell>
          <cell r="E24">
            <v>0</v>
          </cell>
          <cell r="F24">
            <v>810</v>
          </cell>
          <cell r="G24">
            <v>0</v>
          </cell>
          <cell r="J24">
            <v>282.74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110</v>
          </cell>
          <cell r="E25">
            <v>0</v>
          </cell>
          <cell r="F25">
            <v>810</v>
          </cell>
          <cell r="G25">
            <v>0</v>
          </cell>
          <cell r="J25">
            <v>300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110</v>
          </cell>
          <cell r="E26">
            <v>0</v>
          </cell>
          <cell r="F26">
            <v>810</v>
          </cell>
          <cell r="G26">
            <v>0</v>
          </cell>
          <cell r="J26">
            <v>300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110</v>
          </cell>
          <cell r="E27">
            <v>0</v>
          </cell>
          <cell r="F27">
            <v>810</v>
          </cell>
          <cell r="G27">
            <v>0</v>
          </cell>
          <cell r="J27">
            <v>300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110</v>
          </cell>
          <cell r="E28">
            <v>0</v>
          </cell>
          <cell r="F28">
            <v>810</v>
          </cell>
          <cell r="G28">
            <v>0</v>
          </cell>
          <cell r="J28">
            <v>300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110</v>
          </cell>
          <cell r="E29">
            <v>0</v>
          </cell>
          <cell r="F29">
            <v>810</v>
          </cell>
          <cell r="G29">
            <v>0</v>
          </cell>
          <cell r="J29">
            <v>300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110</v>
          </cell>
          <cell r="E30">
            <v>0</v>
          </cell>
          <cell r="F30">
            <v>810</v>
          </cell>
          <cell r="G30">
            <v>0</v>
          </cell>
          <cell r="J30">
            <v>300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110</v>
          </cell>
          <cell r="E31">
            <v>0</v>
          </cell>
          <cell r="F31">
            <v>810</v>
          </cell>
          <cell r="G31">
            <v>0</v>
          </cell>
          <cell r="J31">
            <v>300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110</v>
          </cell>
          <cell r="E32">
            <v>0</v>
          </cell>
          <cell r="F32">
            <v>810</v>
          </cell>
          <cell r="G32">
            <v>0</v>
          </cell>
          <cell r="J32">
            <v>300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110</v>
          </cell>
          <cell r="E33">
            <v>0</v>
          </cell>
          <cell r="F33">
            <v>810</v>
          </cell>
          <cell r="G33">
            <v>0</v>
          </cell>
          <cell r="J33">
            <v>300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110</v>
          </cell>
          <cell r="E34">
            <v>0</v>
          </cell>
          <cell r="F34">
            <v>810</v>
          </cell>
          <cell r="G34">
            <v>0</v>
          </cell>
          <cell r="J34">
            <v>300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110</v>
          </cell>
          <cell r="E35">
            <v>0</v>
          </cell>
          <cell r="F35">
            <v>810</v>
          </cell>
          <cell r="G35">
            <v>0</v>
          </cell>
          <cell r="J35">
            <v>300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110</v>
          </cell>
          <cell r="E36">
            <v>0</v>
          </cell>
          <cell r="F36">
            <v>810</v>
          </cell>
          <cell r="G36">
            <v>0</v>
          </cell>
          <cell r="J36">
            <v>300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110</v>
          </cell>
          <cell r="E37">
            <v>0</v>
          </cell>
          <cell r="F37">
            <v>830</v>
          </cell>
          <cell r="G37">
            <v>0</v>
          </cell>
          <cell r="J37">
            <v>300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110</v>
          </cell>
          <cell r="E38">
            <v>0</v>
          </cell>
          <cell r="F38">
            <v>830</v>
          </cell>
          <cell r="G38">
            <v>0</v>
          </cell>
          <cell r="J38">
            <v>300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110</v>
          </cell>
          <cell r="E39">
            <v>0</v>
          </cell>
          <cell r="F39">
            <v>830</v>
          </cell>
          <cell r="G39">
            <v>0</v>
          </cell>
          <cell r="J39">
            <v>300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110</v>
          </cell>
          <cell r="E40">
            <v>0</v>
          </cell>
          <cell r="F40">
            <v>830</v>
          </cell>
          <cell r="G40">
            <v>0</v>
          </cell>
          <cell r="J40">
            <v>300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110</v>
          </cell>
          <cell r="E41">
            <v>0</v>
          </cell>
          <cell r="F41">
            <v>830</v>
          </cell>
          <cell r="G41">
            <v>0</v>
          </cell>
          <cell r="J41">
            <v>300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110</v>
          </cell>
          <cell r="E42">
            <v>0</v>
          </cell>
          <cell r="F42">
            <v>830</v>
          </cell>
          <cell r="G42">
            <v>0</v>
          </cell>
          <cell r="J42">
            <v>300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110</v>
          </cell>
          <cell r="E43">
            <v>0</v>
          </cell>
          <cell r="F43">
            <v>830</v>
          </cell>
          <cell r="G43">
            <v>0</v>
          </cell>
          <cell r="J43">
            <v>300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110</v>
          </cell>
          <cell r="E44">
            <v>0</v>
          </cell>
          <cell r="F44">
            <v>830</v>
          </cell>
          <cell r="G44">
            <v>0</v>
          </cell>
          <cell r="J44">
            <v>300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110</v>
          </cell>
          <cell r="E45">
            <v>0</v>
          </cell>
          <cell r="F45">
            <v>830</v>
          </cell>
          <cell r="G45">
            <v>0</v>
          </cell>
          <cell r="J45">
            <v>300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110</v>
          </cell>
          <cell r="E46">
            <v>0</v>
          </cell>
          <cell r="F46">
            <v>830</v>
          </cell>
          <cell r="G46">
            <v>0</v>
          </cell>
          <cell r="J46">
            <v>300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110</v>
          </cell>
          <cell r="E47">
            <v>0</v>
          </cell>
          <cell r="F47">
            <v>830</v>
          </cell>
          <cell r="G47">
            <v>0</v>
          </cell>
          <cell r="J47">
            <v>300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110</v>
          </cell>
          <cell r="E48">
            <v>0</v>
          </cell>
          <cell r="F48">
            <v>830</v>
          </cell>
          <cell r="G48">
            <v>0</v>
          </cell>
          <cell r="J48">
            <v>300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110</v>
          </cell>
          <cell r="E49">
            <v>0</v>
          </cell>
          <cell r="F49">
            <v>830</v>
          </cell>
          <cell r="G49">
            <v>0</v>
          </cell>
          <cell r="J49">
            <v>300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110</v>
          </cell>
          <cell r="E50">
            <v>0</v>
          </cell>
          <cell r="F50">
            <v>830</v>
          </cell>
          <cell r="G50">
            <v>0</v>
          </cell>
          <cell r="J50">
            <v>300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110</v>
          </cell>
          <cell r="E51">
            <v>0</v>
          </cell>
          <cell r="F51">
            <v>830</v>
          </cell>
          <cell r="G51">
            <v>0</v>
          </cell>
          <cell r="J51">
            <v>300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110</v>
          </cell>
          <cell r="E52">
            <v>0</v>
          </cell>
          <cell r="F52">
            <v>830</v>
          </cell>
          <cell r="G52">
            <v>0</v>
          </cell>
          <cell r="J52">
            <v>300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110</v>
          </cell>
          <cell r="E53">
            <v>0</v>
          </cell>
          <cell r="F53">
            <v>830</v>
          </cell>
          <cell r="G53">
            <v>0</v>
          </cell>
          <cell r="J53">
            <v>300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110</v>
          </cell>
          <cell r="E54">
            <v>0</v>
          </cell>
          <cell r="F54">
            <v>830</v>
          </cell>
          <cell r="G54">
            <v>0</v>
          </cell>
          <cell r="J54">
            <v>300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110</v>
          </cell>
          <cell r="E55">
            <v>0</v>
          </cell>
          <cell r="F55">
            <v>830</v>
          </cell>
          <cell r="G55">
            <v>0</v>
          </cell>
          <cell r="J55">
            <v>300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110</v>
          </cell>
          <cell r="E56">
            <v>0</v>
          </cell>
          <cell r="F56">
            <v>830</v>
          </cell>
          <cell r="G56">
            <v>0</v>
          </cell>
          <cell r="J56">
            <v>300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110</v>
          </cell>
          <cell r="E57">
            <v>0</v>
          </cell>
          <cell r="F57">
            <v>830</v>
          </cell>
          <cell r="G57">
            <v>0</v>
          </cell>
          <cell r="J57">
            <v>300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110</v>
          </cell>
          <cell r="E58">
            <v>0</v>
          </cell>
          <cell r="F58">
            <v>830</v>
          </cell>
          <cell r="G58">
            <v>0</v>
          </cell>
          <cell r="J58">
            <v>300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110</v>
          </cell>
          <cell r="E59">
            <v>0</v>
          </cell>
          <cell r="F59">
            <v>830</v>
          </cell>
          <cell r="G59">
            <v>0</v>
          </cell>
          <cell r="J59">
            <v>300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110</v>
          </cell>
          <cell r="E60">
            <v>0</v>
          </cell>
          <cell r="F60">
            <v>830</v>
          </cell>
          <cell r="G60">
            <v>0</v>
          </cell>
          <cell r="J60">
            <v>300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110</v>
          </cell>
          <cell r="E61">
            <v>0</v>
          </cell>
          <cell r="F61">
            <v>830</v>
          </cell>
          <cell r="G61">
            <v>0</v>
          </cell>
          <cell r="J61">
            <v>300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110</v>
          </cell>
          <cell r="E62">
            <v>0</v>
          </cell>
          <cell r="F62">
            <v>830</v>
          </cell>
          <cell r="G62">
            <v>0</v>
          </cell>
          <cell r="J62">
            <v>300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110</v>
          </cell>
          <cell r="E63">
            <v>0</v>
          </cell>
          <cell r="F63">
            <v>830</v>
          </cell>
          <cell r="G63">
            <v>0</v>
          </cell>
          <cell r="J63">
            <v>300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110</v>
          </cell>
          <cell r="E64">
            <v>0</v>
          </cell>
          <cell r="F64">
            <v>830</v>
          </cell>
          <cell r="G64">
            <v>0</v>
          </cell>
          <cell r="J64">
            <v>300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110</v>
          </cell>
          <cell r="E65">
            <v>0</v>
          </cell>
          <cell r="F65">
            <v>830</v>
          </cell>
          <cell r="G65">
            <v>0</v>
          </cell>
          <cell r="J65">
            <v>300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110</v>
          </cell>
          <cell r="E66">
            <v>0</v>
          </cell>
          <cell r="F66">
            <v>830</v>
          </cell>
          <cell r="G66">
            <v>0</v>
          </cell>
          <cell r="J66">
            <v>300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110</v>
          </cell>
          <cell r="E67">
            <v>0</v>
          </cell>
          <cell r="F67">
            <v>830</v>
          </cell>
          <cell r="G67">
            <v>0</v>
          </cell>
          <cell r="J67">
            <v>300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110</v>
          </cell>
          <cell r="E68">
            <v>0</v>
          </cell>
          <cell r="F68">
            <v>830</v>
          </cell>
          <cell r="G68">
            <v>0</v>
          </cell>
          <cell r="J68">
            <v>300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110</v>
          </cell>
          <cell r="E69">
            <v>0</v>
          </cell>
          <cell r="F69">
            <v>830</v>
          </cell>
          <cell r="G69">
            <v>0</v>
          </cell>
          <cell r="J69">
            <v>300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110</v>
          </cell>
          <cell r="E70">
            <v>0</v>
          </cell>
          <cell r="F70">
            <v>830</v>
          </cell>
          <cell r="G70">
            <v>0</v>
          </cell>
          <cell r="J70">
            <v>300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110</v>
          </cell>
          <cell r="E71">
            <v>0</v>
          </cell>
          <cell r="F71">
            <v>830</v>
          </cell>
          <cell r="G71">
            <v>0</v>
          </cell>
          <cell r="J71">
            <v>300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110</v>
          </cell>
          <cell r="E72">
            <v>0</v>
          </cell>
          <cell r="F72">
            <v>830</v>
          </cell>
          <cell r="G72">
            <v>0</v>
          </cell>
          <cell r="J72">
            <v>300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110</v>
          </cell>
          <cell r="E73">
            <v>0</v>
          </cell>
          <cell r="F73">
            <v>830</v>
          </cell>
          <cell r="G73">
            <v>0</v>
          </cell>
          <cell r="J73">
            <v>300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110</v>
          </cell>
          <cell r="E74">
            <v>0</v>
          </cell>
          <cell r="F74">
            <v>830</v>
          </cell>
          <cell r="G74">
            <v>0</v>
          </cell>
          <cell r="J74">
            <v>300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110</v>
          </cell>
          <cell r="E75">
            <v>0</v>
          </cell>
          <cell r="F75">
            <v>830</v>
          </cell>
          <cell r="G75">
            <v>0</v>
          </cell>
          <cell r="J75">
            <v>300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110</v>
          </cell>
          <cell r="E76">
            <v>0</v>
          </cell>
          <cell r="F76">
            <v>830</v>
          </cell>
          <cell r="G76">
            <v>0</v>
          </cell>
          <cell r="J76">
            <v>300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110</v>
          </cell>
          <cell r="E77">
            <v>0</v>
          </cell>
          <cell r="F77">
            <v>830</v>
          </cell>
          <cell r="G77">
            <v>0</v>
          </cell>
          <cell r="J77">
            <v>300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110</v>
          </cell>
          <cell r="E78">
            <v>0</v>
          </cell>
          <cell r="F78">
            <v>830</v>
          </cell>
          <cell r="G78">
            <v>0</v>
          </cell>
          <cell r="J78">
            <v>300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110</v>
          </cell>
          <cell r="E79">
            <v>0</v>
          </cell>
          <cell r="F79">
            <v>830</v>
          </cell>
          <cell r="G79">
            <v>0</v>
          </cell>
          <cell r="J79">
            <v>300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110</v>
          </cell>
          <cell r="E80">
            <v>0</v>
          </cell>
          <cell r="F80">
            <v>830</v>
          </cell>
          <cell r="G80">
            <v>0</v>
          </cell>
          <cell r="J80">
            <v>300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110</v>
          </cell>
          <cell r="E81">
            <v>0</v>
          </cell>
          <cell r="F81">
            <v>830</v>
          </cell>
          <cell r="G81">
            <v>0</v>
          </cell>
          <cell r="J81">
            <v>300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110</v>
          </cell>
          <cell r="E82">
            <v>0</v>
          </cell>
          <cell r="F82">
            <v>830</v>
          </cell>
          <cell r="G82">
            <v>0</v>
          </cell>
          <cell r="J82">
            <v>300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110</v>
          </cell>
          <cell r="E83">
            <v>0</v>
          </cell>
          <cell r="F83">
            <v>830</v>
          </cell>
          <cell r="G83">
            <v>0</v>
          </cell>
          <cell r="J83">
            <v>300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110</v>
          </cell>
          <cell r="E84">
            <v>0</v>
          </cell>
          <cell r="F84">
            <v>830</v>
          </cell>
          <cell r="G84">
            <v>0</v>
          </cell>
          <cell r="J84">
            <v>300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110</v>
          </cell>
          <cell r="E85">
            <v>0</v>
          </cell>
          <cell r="F85">
            <v>830</v>
          </cell>
          <cell r="G85">
            <v>0</v>
          </cell>
          <cell r="J85">
            <v>300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110</v>
          </cell>
          <cell r="E86">
            <v>0</v>
          </cell>
          <cell r="F86">
            <v>830</v>
          </cell>
          <cell r="G86">
            <v>0</v>
          </cell>
          <cell r="J86">
            <v>300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110</v>
          </cell>
          <cell r="E87">
            <v>0</v>
          </cell>
          <cell r="F87">
            <v>830</v>
          </cell>
          <cell r="G87">
            <v>0</v>
          </cell>
          <cell r="J87">
            <v>300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110</v>
          </cell>
          <cell r="E88">
            <v>0</v>
          </cell>
          <cell r="F88">
            <v>830</v>
          </cell>
          <cell r="G88">
            <v>0</v>
          </cell>
          <cell r="J88">
            <v>300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110</v>
          </cell>
          <cell r="E89">
            <v>0</v>
          </cell>
          <cell r="F89">
            <v>830</v>
          </cell>
          <cell r="G89">
            <v>0</v>
          </cell>
          <cell r="J89">
            <v>300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110</v>
          </cell>
          <cell r="E90">
            <v>0</v>
          </cell>
          <cell r="F90">
            <v>830</v>
          </cell>
          <cell r="G90">
            <v>0</v>
          </cell>
          <cell r="J90">
            <v>300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110</v>
          </cell>
          <cell r="E91">
            <v>0</v>
          </cell>
          <cell r="F91">
            <v>830</v>
          </cell>
          <cell r="G91">
            <v>0</v>
          </cell>
          <cell r="J91">
            <v>300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110</v>
          </cell>
          <cell r="E92">
            <v>0</v>
          </cell>
          <cell r="F92">
            <v>830</v>
          </cell>
          <cell r="G92">
            <v>0</v>
          </cell>
          <cell r="J92">
            <v>300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110</v>
          </cell>
          <cell r="E93">
            <v>0</v>
          </cell>
          <cell r="F93">
            <v>830</v>
          </cell>
          <cell r="G93">
            <v>0</v>
          </cell>
          <cell r="J93">
            <v>300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110</v>
          </cell>
          <cell r="E94">
            <v>0</v>
          </cell>
          <cell r="F94">
            <v>830</v>
          </cell>
          <cell r="G94">
            <v>0</v>
          </cell>
          <cell r="J94">
            <v>300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110</v>
          </cell>
          <cell r="E95">
            <v>0</v>
          </cell>
          <cell r="F95">
            <v>830</v>
          </cell>
          <cell r="G95">
            <v>0</v>
          </cell>
          <cell r="J95">
            <v>300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110</v>
          </cell>
          <cell r="E96">
            <v>0</v>
          </cell>
          <cell r="F96">
            <v>830</v>
          </cell>
          <cell r="G96">
            <v>0</v>
          </cell>
          <cell r="J96">
            <v>300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110</v>
          </cell>
          <cell r="E97">
            <v>0</v>
          </cell>
          <cell r="F97">
            <v>830</v>
          </cell>
          <cell r="G97">
            <v>0</v>
          </cell>
          <cell r="J97">
            <v>300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110</v>
          </cell>
          <cell r="E98">
            <v>0</v>
          </cell>
          <cell r="F98">
            <v>830</v>
          </cell>
          <cell r="G98">
            <v>0</v>
          </cell>
          <cell r="J98">
            <v>300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110</v>
          </cell>
          <cell r="E99">
            <v>0</v>
          </cell>
          <cell r="F99">
            <v>830</v>
          </cell>
          <cell r="G99">
            <v>0</v>
          </cell>
          <cell r="J99">
            <v>300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110</v>
          </cell>
          <cell r="E100">
            <v>0</v>
          </cell>
          <cell r="F100">
            <v>830</v>
          </cell>
          <cell r="G100">
            <v>0</v>
          </cell>
          <cell r="J100">
            <v>300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44579</v>
      </c>
      <c r="Z3" s="37">
        <f>S3</f>
        <v>44579</v>
      </c>
      <c r="AE3" s="36"/>
      <c r="AH3" s="38">
        <f>AV4</f>
        <v>44579</v>
      </c>
    </row>
    <row r="4" spans="1:48" ht="15.75" thickBot="1">
      <c r="A4" s="37">
        <f>frq!A1</f>
        <v>44579</v>
      </c>
      <c r="L4" s="37">
        <f>frq!A1</f>
        <v>44579</v>
      </c>
      <c r="P4" s="37">
        <f>frq!A1</f>
        <v>44579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44579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0.1075</v>
      </c>
      <c r="B6" s="54">
        <f>(BAWANA!F3+BAWANA!G3)/4000</f>
        <v>0.20250000000000001</v>
      </c>
      <c r="C6" s="54"/>
      <c r="D6" s="54">
        <f t="shared" ref="D6:D69" si="0">A6+B6+C6</f>
        <v>0.31</v>
      </c>
      <c r="E6" s="55"/>
      <c r="F6" s="43"/>
      <c r="G6" s="54">
        <f>(BAWANA!Q3+BAWANA!R3+BAWANA!S3+BAWANA!T3)/4000</f>
        <v>7.3340000000000002E-2</v>
      </c>
      <c r="H6" s="54">
        <f>(BAWANA!U3+BAWANA!V3)/4000</f>
        <v>0</v>
      </c>
      <c r="I6" s="54"/>
      <c r="J6" s="54">
        <f>G6+H6+I6</f>
        <v>7.3340000000000002E-2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0.1075</v>
      </c>
      <c r="B7" s="54">
        <f>(BAWANA!F4+BAWANA!G4)/4000</f>
        <v>0.20250000000000001</v>
      </c>
      <c r="C7" s="54"/>
      <c r="D7" s="54">
        <f t="shared" si="0"/>
        <v>0.31</v>
      </c>
      <c r="E7" s="55"/>
      <c r="F7" s="43"/>
      <c r="G7" s="54">
        <f>(BAWANA!Q4+BAWANA!R4+BAWANA!S4+BAWANA!T4)/4000</f>
        <v>7.1934999999999999E-2</v>
      </c>
      <c r="H7" s="54">
        <f>(BAWANA!U4+BAWANA!V4)/4000</f>
        <v>0</v>
      </c>
      <c r="I7" s="54"/>
      <c r="J7" s="54">
        <f t="shared" ref="J7:J70" si="3">G7+H7+I7</f>
        <v>7.1934999999999999E-2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0.1075</v>
      </c>
      <c r="B8" s="54">
        <f>(BAWANA!F5+BAWANA!G5)/4000</f>
        <v>0.20250000000000001</v>
      </c>
      <c r="C8" s="54"/>
      <c r="D8" s="54">
        <f t="shared" si="0"/>
        <v>0.31</v>
      </c>
      <c r="E8" s="55"/>
      <c r="F8" s="43"/>
      <c r="G8" s="54">
        <f>(BAWANA!Q5+BAWANA!R5+BAWANA!S5+BAWANA!T5)/4000</f>
        <v>6.8934999999999996E-2</v>
      </c>
      <c r="H8" s="54">
        <f>(BAWANA!U5+BAWANA!V5)/4000</f>
        <v>0</v>
      </c>
      <c r="I8" s="54"/>
      <c r="J8" s="54">
        <f t="shared" si="3"/>
        <v>6.8934999999999996E-2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0.1075</v>
      </c>
      <c r="B9" s="54">
        <f>(BAWANA!F6+BAWANA!G6)/4000</f>
        <v>0.20250000000000001</v>
      </c>
      <c r="C9" s="54"/>
      <c r="D9" s="54">
        <f t="shared" si="0"/>
        <v>0.31</v>
      </c>
      <c r="E9" s="55"/>
      <c r="F9" s="43"/>
      <c r="G9" s="54">
        <f>(BAWANA!Q6+BAWANA!R6+BAWANA!S6+BAWANA!T6)/4000</f>
        <v>6.8434999999999996E-2</v>
      </c>
      <c r="H9" s="54">
        <f>(BAWANA!U6+BAWANA!V6)/4000</f>
        <v>0</v>
      </c>
      <c r="I9" s="54"/>
      <c r="J9" s="54">
        <f t="shared" si="3"/>
        <v>6.8434999999999996E-2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0.1075</v>
      </c>
      <c r="B10" s="54">
        <f>(BAWANA!F7+BAWANA!G7)/4000</f>
        <v>0.20250000000000001</v>
      </c>
      <c r="C10" s="54"/>
      <c r="D10" s="54">
        <f t="shared" si="0"/>
        <v>0.31</v>
      </c>
      <c r="E10" s="55"/>
      <c r="F10" s="43"/>
      <c r="G10" s="54">
        <f>(BAWANA!Q7+BAWANA!R7+BAWANA!S7+BAWANA!T7)/4000</f>
        <v>6.8434999999999996E-2</v>
      </c>
      <c r="H10" s="54">
        <f>(BAWANA!U7+BAWANA!V7)/4000</f>
        <v>0</v>
      </c>
      <c r="I10" s="54"/>
      <c r="J10" s="54">
        <f t="shared" si="3"/>
        <v>6.8434999999999996E-2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0.1075</v>
      </c>
      <c r="B11" s="54">
        <f>(BAWANA!F8+BAWANA!G8)/4000</f>
        <v>0.20250000000000001</v>
      </c>
      <c r="C11" s="54"/>
      <c r="D11" s="54">
        <f t="shared" si="0"/>
        <v>0.31</v>
      </c>
      <c r="E11" s="55"/>
      <c r="F11" s="43"/>
      <c r="G11" s="54">
        <f>(BAWANA!Q8+BAWANA!R8+BAWANA!S8+BAWANA!T8)/4000</f>
        <v>6.8434999999999996E-2</v>
      </c>
      <c r="H11" s="54">
        <f>(BAWANA!U8+BAWANA!V8)/4000</f>
        <v>0</v>
      </c>
      <c r="I11" s="54"/>
      <c r="J11" s="54">
        <f t="shared" si="3"/>
        <v>6.8434999999999996E-2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0.1075</v>
      </c>
      <c r="B12" s="54">
        <f>(BAWANA!F9+BAWANA!G9)/4000</f>
        <v>0.20250000000000001</v>
      </c>
      <c r="C12" s="54"/>
      <c r="D12" s="54">
        <f t="shared" si="0"/>
        <v>0.31</v>
      </c>
      <c r="E12" s="55"/>
      <c r="F12" s="43"/>
      <c r="G12" s="54">
        <f>(BAWANA!Q9+BAWANA!R9+BAWANA!S9+BAWANA!T9)/4000</f>
        <v>6.8434999999999996E-2</v>
      </c>
      <c r="H12" s="54">
        <f>(BAWANA!U9+BAWANA!V9)/4000</f>
        <v>0</v>
      </c>
      <c r="I12" s="54"/>
      <c r="J12" s="54">
        <f t="shared" si="3"/>
        <v>6.8434999999999996E-2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0.1075</v>
      </c>
      <c r="B13" s="54">
        <f>(BAWANA!F10+BAWANA!G10)/4000</f>
        <v>0.20250000000000001</v>
      </c>
      <c r="C13" s="54"/>
      <c r="D13" s="54">
        <f t="shared" si="0"/>
        <v>0.31</v>
      </c>
      <c r="E13" s="55"/>
      <c r="F13" s="43"/>
      <c r="G13" s="54">
        <f>(BAWANA!Q10+BAWANA!R10+BAWANA!S10+BAWANA!T10)/4000</f>
        <v>6.8434999999999996E-2</v>
      </c>
      <c r="H13" s="54">
        <f>(BAWANA!U10+BAWANA!V10)/4000</f>
        <v>0</v>
      </c>
      <c r="I13" s="54"/>
      <c r="J13" s="54">
        <f t="shared" si="3"/>
        <v>6.8434999999999996E-2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0.1075</v>
      </c>
      <c r="B14" s="54">
        <f>(BAWANA!F11+BAWANA!G11)/4000</f>
        <v>0.20250000000000001</v>
      </c>
      <c r="C14" s="54"/>
      <c r="D14" s="54">
        <f t="shared" si="0"/>
        <v>0.31</v>
      </c>
      <c r="E14" s="55"/>
      <c r="F14" s="43"/>
      <c r="G14" s="54">
        <f>(BAWANA!Q11+BAWANA!R11+BAWANA!S11+BAWANA!T11)/4000</f>
        <v>6.8434999999999996E-2</v>
      </c>
      <c r="H14" s="54">
        <f>(BAWANA!U11+BAWANA!V11)/4000</f>
        <v>0</v>
      </c>
      <c r="I14" s="54"/>
      <c r="J14" s="54">
        <f t="shared" si="3"/>
        <v>6.8434999999999996E-2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0.1075</v>
      </c>
      <c r="B15" s="54">
        <f>(BAWANA!F12+BAWANA!G12)/4000</f>
        <v>0.20250000000000001</v>
      </c>
      <c r="C15" s="54"/>
      <c r="D15" s="54">
        <f t="shared" si="0"/>
        <v>0.31</v>
      </c>
      <c r="E15" s="55"/>
      <c r="F15" s="43"/>
      <c r="G15" s="54">
        <f>(BAWANA!Q12+BAWANA!R12+BAWANA!S12+BAWANA!T12)/4000</f>
        <v>6.8434999999999996E-2</v>
      </c>
      <c r="H15" s="54">
        <f>(BAWANA!U12+BAWANA!V12)/4000</f>
        <v>0</v>
      </c>
      <c r="I15" s="54"/>
      <c r="J15" s="54">
        <f t="shared" si="3"/>
        <v>6.8434999999999996E-2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0.1075</v>
      </c>
      <c r="B16" s="54">
        <f>(BAWANA!F13+BAWANA!G13)/4000</f>
        <v>0.20250000000000001</v>
      </c>
      <c r="C16" s="54"/>
      <c r="D16" s="54">
        <f t="shared" si="0"/>
        <v>0.31</v>
      </c>
      <c r="E16" s="55"/>
      <c r="F16" s="43"/>
      <c r="G16" s="54">
        <f>(BAWANA!Q13+BAWANA!R13+BAWANA!S13+BAWANA!T13)/4000</f>
        <v>6.8434999999999996E-2</v>
      </c>
      <c r="H16" s="54">
        <f>(BAWANA!U13+BAWANA!V13)/4000</f>
        <v>0</v>
      </c>
      <c r="I16" s="54"/>
      <c r="J16" s="54">
        <f t="shared" si="3"/>
        <v>6.8434999999999996E-2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0.1075</v>
      </c>
      <c r="B17" s="54">
        <f>(BAWANA!F14+BAWANA!G14)/4000</f>
        <v>0.20250000000000001</v>
      </c>
      <c r="C17" s="54"/>
      <c r="D17" s="54">
        <f t="shared" si="0"/>
        <v>0.31</v>
      </c>
      <c r="E17" s="55"/>
      <c r="F17" s="43"/>
      <c r="G17" s="54">
        <f>(BAWANA!Q14+BAWANA!R14+BAWANA!S14+BAWANA!T14)/4000</f>
        <v>6.8434999999999996E-2</v>
      </c>
      <c r="H17" s="54">
        <f>(BAWANA!U14+BAWANA!V14)/4000</f>
        <v>0</v>
      </c>
      <c r="I17" s="54"/>
      <c r="J17" s="54">
        <f t="shared" si="3"/>
        <v>6.8434999999999996E-2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0.1075</v>
      </c>
      <c r="B18" s="54">
        <f>(BAWANA!F15+BAWANA!G15)/4000</f>
        <v>0.20250000000000001</v>
      </c>
      <c r="C18" s="54"/>
      <c r="D18" s="54">
        <f t="shared" si="0"/>
        <v>0.31</v>
      </c>
      <c r="E18" s="55"/>
      <c r="F18" s="43"/>
      <c r="G18" s="54">
        <f>(BAWANA!Q15+BAWANA!R15+BAWANA!S15+BAWANA!T15)/4000</f>
        <v>6.8434999999999996E-2</v>
      </c>
      <c r="H18" s="54">
        <f>(BAWANA!U15+BAWANA!V15)/4000</f>
        <v>0</v>
      </c>
      <c r="I18" s="54"/>
      <c r="J18" s="54">
        <f t="shared" si="3"/>
        <v>6.8434999999999996E-2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0.1075</v>
      </c>
      <c r="B19" s="54">
        <f>(BAWANA!F16+BAWANA!G16)/4000</f>
        <v>0.20250000000000001</v>
      </c>
      <c r="C19" s="54"/>
      <c r="D19" s="54">
        <f t="shared" si="0"/>
        <v>0.31</v>
      </c>
      <c r="E19" s="55"/>
      <c r="F19" s="43"/>
      <c r="G19" s="54">
        <f>(BAWANA!Q16+BAWANA!R16+BAWANA!S16+BAWANA!T16)/4000</f>
        <v>6.8434999999999996E-2</v>
      </c>
      <c r="H19" s="54">
        <f>(BAWANA!U16+BAWANA!V16)/4000</f>
        <v>0</v>
      </c>
      <c r="I19" s="54"/>
      <c r="J19" s="54">
        <f t="shared" si="3"/>
        <v>6.8434999999999996E-2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0.1075</v>
      </c>
      <c r="B20" s="54">
        <f>(BAWANA!F17+BAWANA!G17)/4000</f>
        <v>0.20250000000000001</v>
      </c>
      <c r="C20" s="54"/>
      <c r="D20" s="54">
        <f t="shared" si="0"/>
        <v>0.31</v>
      </c>
      <c r="E20" s="55"/>
      <c r="F20" s="43"/>
      <c r="G20" s="54">
        <f>(BAWANA!Q17+BAWANA!R17+BAWANA!S17+BAWANA!T17)/4000</f>
        <v>6.8434999999999996E-2</v>
      </c>
      <c r="H20" s="54">
        <f>(BAWANA!U17+BAWANA!V17)/4000</f>
        <v>0</v>
      </c>
      <c r="I20" s="54"/>
      <c r="J20" s="54">
        <f t="shared" si="3"/>
        <v>6.8434999999999996E-2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0.1075</v>
      </c>
      <c r="B21" s="54">
        <f>(BAWANA!F18+BAWANA!G18)/4000</f>
        <v>0.20250000000000001</v>
      </c>
      <c r="C21" s="54"/>
      <c r="D21" s="54">
        <f t="shared" si="0"/>
        <v>0.31</v>
      </c>
      <c r="E21" s="55"/>
      <c r="F21" s="43"/>
      <c r="G21" s="54">
        <f>(BAWANA!Q18+BAWANA!R18+BAWANA!S18+BAWANA!T18)/4000</f>
        <v>6.8434999999999996E-2</v>
      </c>
      <c r="H21" s="54">
        <f>(BAWANA!U18+BAWANA!V18)/4000</f>
        <v>0</v>
      </c>
      <c r="I21" s="54"/>
      <c r="J21" s="54">
        <f t="shared" si="3"/>
        <v>6.8434999999999996E-2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0.1075</v>
      </c>
      <c r="B22" s="54">
        <f>(BAWANA!F19+BAWANA!G19)/4000</f>
        <v>0.20250000000000001</v>
      </c>
      <c r="C22" s="54"/>
      <c r="D22" s="54">
        <f t="shared" si="0"/>
        <v>0.31</v>
      </c>
      <c r="E22" s="55"/>
      <c r="F22" s="43"/>
      <c r="G22" s="54">
        <f>(BAWANA!Q19+BAWANA!R19+BAWANA!S19+BAWANA!T19)/4000</f>
        <v>7.0434999999999998E-2</v>
      </c>
      <c r="H22" s="54">
        <f>(BAWANA!U19+BAWANA!V19)/4000</f>
        <v>0</v>
      </c>
      <c r="I22" s="54"/>
      <c r="J22" s="54">
        <f t="shared" si="3"/>
        <v>7.0434999999999998E-2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0.1075</v>
      </c>
      <c r="B23" s="54">
        <f>(BAWANA!F20+BAWANA!G20)/4000</f>
        <v>0.20250000000000001</v>
      </c>
      <c r="C23" s="54"/>
      <c r="D23" s="54">
        <f t="shared" si="0"/>
        <v>0.31</v>
      </c>
      <c r="E23" s="55"/>
      <c r="F23" s="43"/>
      <c r="G23" s="54">
        <f>(BAWANA!Q20+BAWANA!R20+BAWANA!S20+BAWANA!T20)/4000</f>
        <v>6.8934999999999996E-2</v>
      </c>
      <c r="H23" s="54">
        <f>(BAWANA!U20+BAWANA!V20)/4000</f>
        <v>0</v>
      </c>
      <c r="I23" s="54"/>
      <c r="J23" s="54">
        <f t="shared" si="3"/>
        <v>6.8934999999999996E-2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0.1075</v>
      </c>
      <c r="B24" s="54">
        <f>(BAWANA!F21+BAWANA!G21)/4000</f>
        <v>0.20250000000000001</v>
      </c>
      <c r="C24" s="54"/>
      <c r="D24" s="54">
        <f t="shared" si="0"/>
        <v>0.31</v>
      </c>
      <c r="E24" s="55"/>
      <c r="F24" s="43"/>
      <c r="G24" s="54">
        <f>(BAWANA!Q21+BAWANA!R21+BAWANA!S21+BAWANA!T21)/4000</f>
        <v>6.9934999999999997E-2</v>
      </c>
      <c r="H24" s="54">
        <f>(BAWANA!U21+BAWANA!V21)/4000</f>
        <v>0</v>
      </c>
      <c r="I24" s="54"/>
      <c r="J24" s="54">
        <f t="shared" si="3"/>
        <v>6.9934999999999997E-2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0.1075</v>
      </c>
      <c r="B25" s="54">
        <f>(BAWANA!F22+BAWANA!G22)/4000</f>
        <v>0.20250000000000001</v>
      </c>
      <c r="C25" s="54"/>
      <c r="D25" s="54">
        <f t="shared" si="0"/>
        <v>0.31</v>
      </c>
      <c r="E25" s="55"/>
      <c r="F25" s="43"/>
      <c r="G25" s="54">
        <f>(BAWANA!Q22+BAWANA!R22+BAWANA!S22+BAWANA!T22)/4000</f>
        <v>7.0684999999999998E-2</v>
      </c>
      <c r="H25" s="54">
        <f>(BAWANA!U22+BAWANA!V22)/4000</f>
        <v>0</v>
      </c>
      <c r="I25" s="54"/>
      <c r="J25" s="54">
        <f t="shared" si="3"/>
        <v>7.0684999999999998E-2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0.1075</v>
      </c>
      <c r="B26" s="54">
        <f>(BAWANA!F23+BAWANA!G23)/4000</f>
        <v>0.20250000000000001</v>
      </c>
      <c r="C26" s="54"/>
      <c r="D26" s="54">
        <f t="shared" si="0"/>
        <v>0.31</v>
      </c>
      <c r="E26" s="55"/>
      <c r="F26" s="43"/>
      <c r="G26" s="54">
        <f>(BAWANA!Q23+BAWANA!R23+BAWANA!S23+BAWANA!T23)/4000</f>
        <v>7.4999999999999997E-2</v>
      </c>
      <c r="H26" s="54">
        <f>(BAWANA!U23+BAWANA!V23)/4000</f>
        <v>0</v>
      </c>
      <c r="I26" s="54"/>
      <c r="J26" s="54">
        <f t="shared" si="3"/>
        <v>7.4999999999999997E-2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0.1075</v>
      </c>
      <c r="B27" s="54">
        <f>(BAWANA!F24+BAWANA!G24)/4000</f>
        <v>0.20250000000000001</v>
      </c>
      <c r="C27" s="54"/>
      <c r="D27" s="54">
        <f t="shared" si="0"/>
        <v>0.31</v>
      </c>
      <c r="E27" s="55"/>
      <c r="F27" s="43"/>
      <c r="G27" s="54">
        <f>(BAWANA!Q24+BAWANA!R24+BAWANA!S24+BAWANA!T24)/4000</f>
        <v>7.4999999999999997E-2</v>
      </c>
      <c r="H27" s="54">
        <f>(BAWANA!U24+BAWANA!V24)/4000</f>
        <v>0</v>
      </c>
      <c r="I27" s="54"/>
      <c r="J27" s="54">
        <f t="shared" si="3"/>
        <v>7.4999999999999997E-2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0.1075</v>
      </c>
      <c r="B28" s="54">
        <f>(BAWANA!F25+BAWANA!G25)/4000</f>
        <v>0.20250000000000001</v>
      </c>
      <c r="C28" s="54"/>
      <c r="D28" s="54">
        <f t="shared" si="0"/>
        <v>0.31</v>
      </c>
      <c r="E28" s="55"/>
      <c r="F28" s="43"/>
      <c r="G28" s="54">
        <f>(BAWANA!Q25+BAWANA!R25+BAWANA!S25+BAWANA!T25)/4000</f>
        <v>7.4999999999999997E-2</v>
      </c>
      <c r="H28" s="54">
        <f>(BAWANA!U25+BAWANA!V25)/4000</f>
        <v>0</v>
      </c>
      <c r="I28" s="54"/>
      <c r="J28" s="54">
        <f t="shared" si="3"/>
        <v>7.4999999999999997E-2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0.1075</v>
      </c>
      <c r="B29" s="54">
        <f>(BAWANA!F26+BAWANA!G26)/4000</f>
        <v>0.20250000000000001</v>
      </c>
      <c r="C29" s="54"/>
      <c r="D29" s="54">
        <f t="shared" si="0"/>
        <v>0.31</v>
      </c>
      <c r="E29" s="55"/>
      <c r="F29" s="43"/>
      <c r="G29" s="54">
        <f>(BAWANA!Q26+BAWANA!R26+BAWANA!S26+BAWANA!T26)/4000</f>
        <v>7.4999999999999997E-2</v>
      </c>
      <c r="H29" s="54">
        <f>(BAWANA!U26+BAWANA!V26)/4000</f>
        <v>0</v>
      </c>
      <c r="I29" s="54"/>
      <c r="J29" s="54">
        <f t="shared" si="3"/>
        <v>7.4999999999999997E-2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0.1075</v>
      </c>
      <c r="B30" s="54">
        <f>(BAWANA!F27+BAWANA!G27)/4000</f>
        <v>0.20250000000000001</v>
      </c>
      <c r="C30" s="54"/>
      <c r="D30" s="54">
        <f t="shared" si="0"/>
        <v>0.31</v>
      </c>
      <c r="E30" s="55"/>
      <c r="F30" s="43"/>
      <c r="G30" s="54">
        <f>(BAWANA!Q27+BAWANA!R27+BAWANA!S27+BAWANA!T27)/4000</f>
        <v>7.4999999999999997E-2</v>
      </c>
      <c r="H30" s="54">
        <f>(BAWANA!U27+BAWANA!V27)/4000</f>
        <v>0</v>
      </c>
      <c r="I30" s="54"/>
      <c r="J30" s="54">
        <f t="shared" si="3"/>
        <v>7.4999999999999997E-2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0.1075</v>
      </c>
      <c r="B31" s="54">
        <f>(BAWANA!F28+BAWANA!G28)/4000</f>
        <v>0.20250000000000001</v>
      </c>
      <c r="C31" s="54"/>
      <c r="D31" s="54">
        <f t="shared" si="0"/>
        <v>0.31</v>
      </c>
      <c r="E31" s="55"/>
      <c r="F31" s="43"/>
      <c r="G31" s="54">
        <f>(BAWANA!Q28+BAWANA!R28+BAWANA!S28+BAWANA!T28)/4000</f>
        <v>7.4999999999999997E-2</v>
      </c>
      <c r="H31" s="54">
        <f>(BAWANA!U28+BAWANA!V28)/4000</f>
        <v>0</v>
      </c>
      <c r="I31" s="54"/>
      <c r="J31" s="54">
        <f t="shared" si="3"/>
        <v>7.4999999999999997E-2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0.1075</v>
      </c>
      <c r="B32" s="54">
        <f>(BAWANA!F29+BAWANA!G29)/4000</f>
        <v>0.20250000000000001</v>
      </c>
      <c r="C32" s="54"/>
      <c r="D32" s="54">
        <f t="shared" si="0"/>
        <v>0.31</v>
      </c>
      <c r="E32" s="55"/>
      <c r="F32" s="43"/>
      <c r="G32" s="54">
        <f>(BAWANA!Q29+BAWANA!R29+BAWANA!S29+BAWANA!T29)/4000</f>
        <v>7.4999999999999997E-2</v>
      </c>
      <c r="H32" s="54">
        <f>(BAWANA!U29+BAWANA!V29)/4000</f>
        <v>0</v>
      </c>
      <c r="I32" s="54"/>
      <c r="J32" s="54">
        <f t="shared" si="3"/>
        <v>7.4999999999999997E-2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0.1075</v>
      </c>
      <c r="B33" s="54">
        <f>(BAWANA!F30+BAWANA!G30)/4000</f>
        <v>0.20250000000000001</v>
      </c>
      <c r="C33" s="54"/>
      <c r="D33" s="54">
        <f t="shared" si="0"/>
        <v>0.31</v>
      </c>
      <c r="E33" s="55"/>
      <c r="F33" s="43"/>
      <c r="G33" s="54">
        <f>(BAWANA!Q30+BAWANA!R30+BAWANA!S30+BAWANA!T30)/4000</f>
        <v>7.4999999999999997E-2</v>
      </c>
      <c r="H33" s="54">
        <f>(BAWANA!U30+BAWANA!V30)/4000</f>
        <v>0</v>
      </c>
      <c r="I33" s="54"/>
      <c r="J33" s="54">
        <f t="shared" si="3"/>
        <v>7.4999999999999997E-2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0.1075</v>
      </c>
      <c r="B34" s="54">
        <f>(BAWANA!F31+BAWANA!G31)/4000</f>
        <v>0.20250000000000001</v>
      </c>
      <c r="C34" s="54"/>
      <c r="D34" s="54">
        <f t="shared" si="0"/>
        <v>0.31</v>
      </c>
      <c r="E34" s="55"/>
      <c r="F34" s="43"/>
      <c r="G34" s="54">
        <f>(BAWANA!Q31+BAWANA!R31+BAWANA!S31+BAWANA!T31)/4000</f>
        <v>7.4999999999999997E-2</v>
      </c>
      <c r="H34" s="54">
        <f>(BAWANA!U31+BAWANA!V31)/4000</f>
        <v>0</v>
      </c>
      <c r="I34" s="54"/>
      <c r="J34" s="54">
        <f t="shared" si="3"/>
        <v>7.4999999999999997E-2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0.1075</v>
      </c>
      <c r="B35" s="54">
        <f>(BAWANA!F32+BAWANA!G32)/4000</f>
        <v>0.20250000000000001</v>
      </c>
      <c r="C35" s="54"/>
      <c r="D35" s="54">
        <f t="shared" si="0"/>
        <v>0.31</v>
      </c>
      <c r="E35" s="55"/>
      <c r="F35" s="43"/>
      <c r="G35" s="54">
        <f>(BAWANA!Q32+BAWANA!R32+BAWANA!S32+BAWANA!T32)/4000</f>
        <v>7.4999999999999997E-2</v>
      </c>
      <c r="H35" s="54">
        <f>(BAWANA!U32+BAWANA!V32)/4000</f>
        <v>0</v>
      </c>
      <c r="I35" s="54"/>
      <c r="J35" s="54">
        <f t="shared" si="3"/>
        <v>7.4999999999999997E-2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0.1075</v>
      </c>
      <c r="B36" s="54">
        <f>(BAWANA!F33+BAWANA!G33)/4000</f>
        <v>0.20250000000000001</v>
      </c>
      <c r="C36" s="54"/>
      <c r="D36" s="54">
        <f t="shared" si="0"/>
        <v>0.31</v>
      </c>
      <c r="E36" s="55"/>
      <c r="F36" s="43"/>
      <c r="G36" s="54">
        <f>(BAWANA!Q33+BAWANA!R33+BAWANA!S33+BAWANA!T33)/4000</f>
        <v>7.4999999999999997E-2</v>
      </c>
      <c r="H36" s="54">
        <f>(BAWANA!U33+BAWANA!V33)/4000</f>
        <v>0</v>
      </c>
      <c r="I36" s="54"/>
      <c r="J36" s="54">
        <f t="shared" si="3"/>
        <v>7.4999999999999997E-2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0.1075</v>
      </c>
      <c r="B37" s="54">
        <f>(BAWANA!F34+BAWANA!G34)/4000</f>
        <v>0.20250000000000001</v>
      </c>
      <c r="C37" s="54"/>
      <c r="D37" s="54">
        <f t="shared" si="0"/>
        <v>0.31</v>
      </c>
      <c r="E37" s="55"/>
      <c r="F37" s="43"/>
      <c r="G37" s="54">
        <f>(BAWANA!Q34+BAWANA!R34+BAWANA!S34+BAWANA!T34)/4000</f>
        <v>7.4999999999999997E-2</v>
      </c>
      <c r="H37" s="54">
        <f>(BAWANA!U34+BAWANA!V34)/4000</f>
        <v>0</v>
      </c>
      <c r="I37" s="54"/>
      <c r="J37" s="54">
        <f t="shared" si="3"/>
        <v>7.4999999999999997E-2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0.1075</v>
      </c>
      <c r="B38" s="54">
        <f>(BAWANA!F35+BAWANA!G35)/4000</f>
        <v>0.20749999999999999</v>
      </c>
      <c r="C38" s="54"/>
      <c r="D38" s="54">
        <f t="shared" si="0"/>
        <v>0.315</v>
      </c>
      <c r="E38" s="55"/>
      <c r="F38" s="43"/>
      <c r="G38" s="54">
        <f>(BAWANA!Q35+BAWANA!R35+BAWANA!S35+BAWANA!T35)/4000</f>
        <v>7.4999999999999997E-2</v>
      </c>
      <c r="H38" s="54">
        <f>(BAWANA!U35+BAWANA!V35)/4000</f>
        <v>0</v>
      </c>
      <c r="I38" s="54"/>
      <c r="J38" s="54">
        <f t="shared" si="3"/>
        <v>7.4999999999999997E-2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0.1075</v>
      </c>
      <c r="B39" s="54">
        <f>(BAWANA!F36+BAWANA!G36)/4000</f>
        <v>0.20749999999999999</v>
      </c>
      <c r="C39" s="54"/>
      <c r="D39" s="54">
        <f t="shared" si="0"/>
        <v>0.315</v>
      </c>
      <c r="E39" s="55"/>
      <c r="F39" s="43"/>
      <c r="G39" s="54">
        <f>(BAWANA!Q36+BAWANA!R36+BAWANA!S36+BAWANA!T36)/4000</f>
        <v>7.4999999999999997E-2</v>
      </c>
      <c r="H39" s="54">
        <f>(BAWANA!U36+BAWANA!V36)/4000</f>
        <v>0</v>
      </c>
      <c r="I39" s="54"/>
      <c r="J39" s="54">
        <f t="shared" si="3"/>
        <v>7.4999999999999997E-2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0.1075</v>
      </c>
      <c r="B40" s="54">
        <f>(BAWANA!F37+BAWANA!G37)/4000</f>
        <v>0.20749999999999999</v>
      </c>
      <c r="C40" s="54"/>
      <c r="D40" s="54">
        <f t="shared" si="0"/>
        <v>0.315</v>
      </c>
      <c r="E40" s="55"/>
      <c r="F40" s="43"/>
      <c r="G40" s="54">
        <f>(BAWANA!Q37+BAWANA!R37+BAWANA!S37+BAWANA!T37)/4000</f>
        <v>7.4999999999999997E-2</v>
      </c>
      <c r="H40" s="54">
        <f>(BAWANA!U37+BAWANA!V37)/4000</f>
        <v>0</v>
      </c>
      <c r="I40" s="54"/>
      <c r="J40" s="54">
        <f t="shared" si="3"/>
        <v>7.4999999999999997E-2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0.1075</v>
      </c>
      <c r="B41" s="54">
        <f>(BAWANA!F38+BAWANA!G38)/4000</f>
        <v>0.20749999999999999</v>
      </c>
      <c r="C41" s="54"/>
      <c r="D41" s="54">
        <f t="shared" si="0"/>
        <v>0.315</v>
      </c>
      <c r="E41" s="55"/>
      <c r="F41" s="43"/>
      <c r="G41" s="54">
        <f>(BAWANA!Q38+BAWANA!R38+BAWANA!S38+BAWANA!T38)/4000</f>
        <v>7.4999999999999997E-2</v>
      </c>
      <c r="H41" s="54">
        <f>(BAWANA!U38+BAWANA!V38)/4000</f>
        <v>0</v>
      </c>
      <c r="I41" s="54"/>
      <c r="J41" s="54">
        <f t="shared" si="3"/>
        <v>7.4999999999999997E-2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0.1075</v>
      </c>
      <c r="B42" s="54">
        <f>(BAWANA!F39+BAWANA!G39)/4000</f>
        <v>0.20749999999999999</v>
      </c>
      <c r="C42" s="54"/>
      <c r="D42" s="54">
        <f t="shared" si="0"/>
        <v>0.315</v>
      </c>
      <c r="E42" s="55"/>
      <c r="F42" s="43"/>
      <c r="G42" s="54">
        <f>(BAWANA!Q39+BAWANA!R39+BAWANA!S39+BAWANA!T39)/4000</f>
        <v>7.4999999999999997E-2</v>
      </c>
      <c r="H42" s="54">
        <f>(BAWANA!U39+BAWANA!V39)/4000</f>
        <v>0</v>
      </c>
      <c r="I42" s="54"/>
      <c r="J42" s="54">
        <f t="shared" si="3"/>
        <v>7.4999999999999997E-2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0.1075</v>
      </c>
      <c r="B43" s="54">
        <f>(BAWANA!F40+BAWANA!G40)/4000</f>
        <v>0.20749999999999999</v>
      </c>
      <c r="C43" s="54"/>
      <c r="D43" s="54">
        <f t="shared" si="0"/>
        <v>0.315</v>
      </c>
      <c r="E43" s="55"/>
      <c r="F43" s="43"/>
      <c r="G43" s="54">
        <f>(BAWANA!Q40+BAWANA!R40+BAWANA!S40+BAWANA!T40)/4000</f>
        <v>7.4999999999999997E-2</v>
      </c>
      <c r="H43" s="54">
        <f>(BAWANA!U40+BAWANA!V40)/4000</f>
        <v>0</v>
      </c>
      <c r="I43" s="54"/>
      <c r="J43" s="54">
        <f t="shared" si="3"/>
        <v>7.4999999999999997E-2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0.1075</v>
      </c>
      <c r="B44" s="54">
        <f>(BAWANA!F41+BAWANA!G41)/4000</f>
        <v>0.20749999999999999</v>
      </c>
      <c r="C44" s="54"/>
      <c r="D44" s="54">
        <f t="shared" si="0"/>
        <v>0.315</v>
      </c>
      <c r="E44" s="55"/>
      <c r="F44" s="43"/>
      <c r="G44" s="54">
        <f>(BAWANA!Q41+BAWANA!R41+BAWANA!S41+BAWANA!T41)/4000</f>
        <v>7.4999999999999997E-2</v>
      </c>
      <c r="H44" s="54">
        <f>(BAWANA!U41+BAWANA!V41)/4000</f>
        <v>0</v>
      </c>
      <c r="I44" s="54"/>
      <c r="J44" s="54">
        <f t="shared" si="3"/>
        <v>7.4999999999999997E-2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0.1075</v>
      </c>
      <c r="B45" s="54">
        <f>(BAWANA!F42+BAWANA!G42)/4000</f>
        <v>0.20749999999999999</v>
      </c>
      <c r="C45" s="54"/>
      <c r="D45" s="54">
        <f t="shared" si="0"/>
        <v>0.315</v>
      </c>
      <c r="E45" s="55"/>
      <c r="F45" s="43"/>
      <c r="G45" s="54">
        <f>(BAWANA!Q42+BAWANA!R42+BAWANA!S42+BAWANA!T42)/4000</f>
        <v>7.4999999999999997E-2</v>
      </c>
      <c r="H45" s="54">
        <f>(BAWANA!U42+BAWANA!V42)/4000</f>
        <v>0</v>
      </c>
      <c r="I45" s="54"/>
      <c r="J45" s="54">
        <f t="shared" si="3"/>
        <v>7.4999999999999997E-2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0.1075</v>
      </c>
      <c r="B46" s="54">
        <f>(BAWANA!F43+BAWANA!G43)/4000</f>
        <v>0.20749999999999999</v>
      </c>
      <c r="C46" s="54"/>
      <c r="D46" s="54">
        <f t="shared" si="0"/>
        <v>0.315</v>
      </c>
      <c r="E46" s="55"/>
      <c r="F46" s="43"/>
      <c r="G46" s="54">
        <f>(BAWANA!Q43+BAWANA!R43+BAWANA!S43+BAWANA!T43)/4000</f>
        <v>7.4999999999999997E-2</v>
      </c>
      <c r="H46" s="54">
        <f>(BAWANA!U43+BAWANA!V43)/4000</f>
        <v>0</v>
      </c>
      <c r="I46" s="54"/>
      <c r="J46" s="54">
        <f t="shared" si="3"/>
        <v>7.4999999999999997E-2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0.1075</v>
      </c>
      <c r="B47" s="54">
        <f>(BAWANA!F44+BAWANA!G44)/4000</f>
        <v>0.20749999999999999</v>
      </c>
      <c r="C47" s="54"/>
      <c r="D47" s="54">
        <f t="shared" si="0"/>
        <v>0.315</v>
      </c>
      <c r="E47" s="55"/>
      <c r="F47" s="43"/>
      <c r="G47" s="54">
        <f>(BAWANA!Q44+BAWANA!R44+BAWANA!S44+BAWANA!T44)/4000</f>
        <v>7.4999999999999997E-2</v>
      </c>
      <c r="H47" s="54">
        <f>(BAWANA!U44+BAWANA!V44)/4000</f>
        <v>0</v>
      </c>
      <c r="I47" s="54"/>
      <c r="J47" s="54">
        <f t="shared" si="3"/>
        <v>7.4999999999999997E-2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0.1075</v>
      </c>
      <c r="B48" s="54">
        <f>(BAWANA!F45+BAWANA!G45)/4000</f>
        <v>0.20749999999999999</v>
      </c>
      <c r="C48" s="54"/>
      <c r="D48" s="54">
        <f t="shared" si="0"/>
        <v>0.315</v>
      </c>
      <c r="E48" s="55"/>
      <c r="F48" s="43"/>
      <c r="G48" s="54">
        <f>(BAWANA!Q45+BAWANA!R45+BAWANA!S45+BAWANA!T45)/4000</f>
        <v>7.4999999999999997E-2</v>
      </c>
      <c r="H48" s="54">
        <f>(BAWANA!U45+BAWANA!V45)/4000</f>
        <v>0</v>
      </c>
      <c r="I48" s="54"/>
      <c r="J48" s="54">
        <f t="shared" si="3"/>
        <v>7.4999999999999997E-2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0.1075</v>
      </c>
      <c r="B49" s="54">
        <f>(BAWANA!F46+BAWANA!G46)/4000</f>
        <v>0.20749999999999999</v>
      </c>
      <c r="C49" s="54"/>
      <c r="D49" s="54">
        <f t="shared" si="0"/>
        <v>0.315</v>
      </c>
      <c r="E49" s="55"/>
      <c r="F49" s="43"/>
      <c r="G49" s="54">
        <f>(BAWANA!Q46+BAWANA!R46+BAWANA!S46+BAWANA!T46)/4000</f>
        <v>7.4999999999999997E-2</v>
      </c>
      <c r="H49" s="54">
        <f>(BAWANA!U46+BAWANA!V46)/4000</f>
        <v>0</v>
      </c>
      <c r="I49" s="54"/>
      <c r="J49" s="54">
        <f t="shared" si="3"/>
        <v>7.4999999999999997E-2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0.1075</v>
      </c>
      <c r="B50" s="54">
        <f>(BAWANA!F47+BAWANA!G47)/4000</f>
        <v>0.20749999999999999</v>
      </c>
      <c r="C50" s="54"/>
      <c r="D50" s="54">
        <f t="shared" si="0"/>
        <v>0.315</v>
      </c>
      <c r="E50" s="55"/>
      <c r="F50" s="43"/>
      <c r="G50" s="54">
        <f>(BAWANA!Q47+BAWANA!R47+BAWANA!S47+BAWANA!T47)/4000</f>
        <v>7.4999999999999997E-2</v>
      </c>
      <c r="H50" s="54">
        <f>(BAWANA!U47+BAWANA!V47)/4000</f>
        <v>0</v>
      </c>
      <c r="I50" s="54"/>
      <c r="J50" s="54">
        <f t="shared" si="3"/>
        <v>7.4999999999999997E-2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0.1075</v>
      </c>
      <c r="B51" s="54">
        <f>(BAWANA!F48+BAWANA!G48)/4000</f>
        <v>0.20749999999999999</v>
      </c>
      <c r="C51" s="54"/>
      <c r="D51" s="54">
        <f t="shared" si="0"/>
        <v>0.315</v>
      </c>
      <c r="E51" s="55"/>
      <c r="F51" s="43"/>
      <c r="G51" s="54">
        <f>(BAWANA!Q48+BAWANA!R48+BAWANA!S48+BAWANA!T48)/4000</f>
        <v>7.4999999999999997E-2</v>
      </c>
      <c r="H51" s="54">
        <f>(BAWANA!U48+BAWANA!V48)/4000</f>
        <v>0</v>
      </c>
      <c r="I51" s="54"/>
      <c r="J51" s="54">
        <f t="shared" si="3"/>
        <v>7.4999999999999997E-2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0.1075</v>
      </c>
      <c r="B52" s="54">
        <f>(BAWANA!F49+BAWANA!G49)/4000</f>
        <v>0.20749999999999999</v>
      </c>
      <c r="C52" s="54"/>
      <c r="D52" s="54">
        <f t="shared" si="0"/>
        <v>0.315</v>
      </c>
      <c r="E52" s="55"/>
      <c r="F52" s="43"/>
      <c r="G52" s="54">
        <f>(BAWANA!Q49+BAWANA!R49+BAWANA!S49+BAWANA!T49)/4000</f>
        <v>7.4999999999999997E-2</v>
      </c>
      <c r="H52" s="54">
        <f>(BAWANA!U49+BAWANA!V49)/4000</f>
        <v>0</v>
      </c>
      <c r="I52" s="54"/>
      <c r="J52" s="54">
        <f t="shared" si="3"/>
        <v>7.4999999999999997E-2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0.1075</v>
      </c>
      <c r="B53" s="54">
        <f>(BAWANA!F50+BAWANA!G50)/4000</f>
        <v>0.20749999999999999</v>
      </c>
      <c r="C53" s="54"/>
      <c r="D53" s="54">
        <f t="shared" si="0"/>
        <v>0.315</v>
      </c>
      <c r="E53" s="55"/>
      <c r="F53" s="43"/>
      <c r="G53" s="54">
        <f>(BAWANA!Q50+BAWANA!R50+BAWANA!S50+BAWANA!T50)/4000</f>
        <v>7.4999999999999997E-2</v>
      </c>
      <c r="H53" s="54">
        <f>(BAWANA!U50+BAWANA!V50)/4000</f>
        <v>0</v>
      </c>
      <c r="I53" s="54"/>
      <c r="J53" s="54">
        <f t="shared" si="3"/>
        <v>7.4999999999999997E-2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0.1075</v>
      </c>
      <c r="B54" s="54">
        <f>(BAWANA!F51+BAWANA!G51)/4000</f>
        <v>0.20749999999999999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7.4999999999999997E-2</v>
      </c>
      <c r="H54" s="54">
        <f>(BAWANA!U51+BAWANA!V51)/4000</f>
        <v>0</v>
      </c>
      <c r="I54" s="54"/>
      <c r="J54" s="54">
        <f t="shared" si="3"/>
        <v>7.4999999999999997E-2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0.1075</v>
      </c>
      <c r="B55" s="54">
        <f>(BAWANA!F52+BAWANA!G52)/4000</f>
        <v>0.20749999999999999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7.4999999999999997E-2</v>
      </c>
      <c r="H55" s="54">
        <f>(BAWANA!U52+BAWANA!V52)/4000</f>
        <v>0</v>
      </c>
      <c r="I55" s="54"/>
      <c r="J55" s="54">
        <f t="shared" si="3"/>
        <v>7.4999999999999997E-2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0.1075</v>
      </c>
      <c r="B56" s="54">
        <f>(BAWANA!F53+BAWANA!G53)/4000</f>
        <v>0.20749999999999999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7.4999999999999997E-2</v>
      </c>
      <c r="H56" s="54">
        <f>(BAWANA!U53+BAWANA!V53)/4000</f>
        <v>0</v>
      </c>
      <c r="I56" s="54"/>
      <c r="J56" s="54">
        <f t="shared" si="3"/>
        <v>7.4999999999999997E-2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0.1075</v>
      </c>
      <c r="B57" s="54">
        <f>(BAWANA!F54+BAWANA!G54)/4000</f>
        <v>0.20749999999999999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7.4999999999999997E-2</v>
      </c>
      <c r="H57" s="54">
        <f>(BAWANA!U54+BAWANA!V54)/4000</f>
        <v>0</v>
      </c>
      <c r="I57" s="54"/>
      <c r="J57" s="54">
        <f t="shared" si="3"/>
        <v>7.4999999999999997E-2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0.1075</v>
      </c>
      <c r="B58" s="54">
        <f>(BAWANA!F55+BAWANA!G55)/4000</f>
        <v>0.20749999999999999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7.4999999999999997E-2</v>
      </c>
      <c r="H58" s="54">
        <f>(BAWANA!U55+BAWANA!V55)/4000</f>
        <v>0</v>
      </c>
      <c r="I58" s="54"/>
      <c r="J58" s="54">
        <f t="shared" si="3"/>
        <v>7.4999999999999997E-2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0.1075</v>
      </c>
      <c r="B59" s="54">
        <f>(BAWANA!F56+BAWANA!G56)/4000</f>
        <v>0.20749999999999999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7.4999999999999997E-2</v>
      </c>
      <c r="H59" s="54">
        <f>(BAWANA!U56+BAWANA!V56)/4000</f>
        <v>0</v>
      </c>
      <c r="I59" s="54"/>
      <c r="J59" s="54">
        <f t="shared" si="3"/>
        <v>7.4999999999999997E-2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0.1075</v>
      </c>
      <c r="B60" s="54">
        <f>(BAWANA!F57+BAWANA!G57)/4000</f>
        <v>0.20749999999999999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7.4999999999999997E-2</v>
      </c>
      <c r="H60" s="54">
        <f>(BAWANA!U57+BAWANA!V57)/4000</f>
        <v>0</v>
      </c>
      <c r="I60" s="54"/>
      <c r="J60" s="54">
        <f t="shared" si="3"/>
        <v>7.4999999999999997E-2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0.1075</v>
      </c>
      <c r="B61" s="54">
        <f>(BAWANA!F58+BAWANA!G58)/4000</f>
        <v>0.20749999999999999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7.4999999999999997E-2</v>
      </c>
      <c r="H61" s="54">
        <f>(BAWANA!U58+BAWANA!V58)/4000</f>
        <v>0</v>
      </c>
      <c r="I61" s="54"/>
      <c r="J61" s="54">
        <f t="shared" si="3"/>
        <v>7.4999999999999997E-2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0.1075</v>
      </c>
      <c r="B62" s="54">
        <f>(BAWANA!F59+BAWANA!G59)/4000</f>
        <v>0.20749999999999999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7.4999999999999997E-2</v>
      </c>
      <c r="H62" s="54">
        <f>(BAWANA!U59+BAWANA!V59)/4000</f>
        <v>0</v>
      </c>
      <c r="I62" s="54"/>
      <c r="J62" s="54">
        <f t="shared" si="3"/>
        <v>7.4999999999999997E-2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0.1075</v>
      </c>
      <c r="B63" s="54">
        <f>(BAWANA!F60+BAWANA!G60)/4000</f>
        <v>0.20749999999999999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7.4999999999999997E-2</v>
      </c>
      <c r="H63" s="54">
        <f>(BAWANA!U60+BAWANA!V60)/4000</f>
        <v>0</v>
      </c>
      <c r="I63" s="54"/>
      <c r="J63" s="54">
        <f t="shared" si="3"/>
        <v>7.4999999999999997E-2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0.1075</v>
      </c>
      <c r="B64" s="54">
        <f>(BAWANA!F61+BAWANA!G61)/4000</f>
        <v>0.20749999999999999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7.4999999999999997E-2</v>
      </c>
      <c r="H64" s="54">
        <f>(BAWANA!U61+BAWANA!V61)/4000</f>
        <v>0</v>
      </c>
      <c r="I64" s="54"/>
      <c r="J64" s="54">
        <f t="shared" si="3"/>
        <v>7.4999999999999997E-2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0.1075</v>
      </c>
      <c r="B65" s="54">
        <f>(BAWANA!F62+BAWANA!G62)/4000</f>
        <v>0.20749999999999999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7.4999999999999997E-2</v>
      </c>
      <c r="H65" s="54">
        <f>(BAWANA!U62+BAWANA!V62)/4000</f>
        <v>0</v>
      </c>
      <c r="I65" s="54"/>
      <c r="J65" s="54">
        <f t="shared" si="3"/>
        <v>7.4999999999999997E-2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0.1075</v>
      </c>
      <c r="B66" s="54">
        <f>(BAWANA!F63+BAWANA!G63)/4000</f>
        <v>0.20749999999999999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7.4999999999999997E-2</v>
      </c>
      <c r="H66" s="54">
        <f>(BAWANA!U63+BAWANA!V63)/4000</f>
        <v>0</v>
      </c>
      <c r="I66" s="54"/>
      <c r="J66" s="54">
        <f t="shared" si="3"/>
        <v>7.4999999999999997E-2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0.1075</v>
      </c>
      <c r="B67" s="54">
        <f>(BAWANA!F64+BAWANA!G64)/4000</f>
        <v>0.20749999999999999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7.4999999999999997E-2</v>
      </c>
      <c r="H67" s="54">
        <f>(BAWANA!U64+BAWANA!V64)/4000</f>
        <v>0</v>
      </c>
      <c r="I67" s="54"/>
      <c r="J67" s="54">
        <f t="shared" si="3"/>
        <v>7.4999999999999997E-2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0.1075</v>
      </c>
      <c r="B68" s="54">
        <f>(BAWANA!F65+BAWANA!G65)/4000</f>
        <v>0.20749999999999999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7.4999999999999997E-2</v>
      </c>
      <c r="H68" s="54">
        <f>(BAWANA!U65+BAWANA!V65)/4000</f>
        <v>0</v>
      </c>
      <c r="I68" s="54"/>
      <c r="J68" s="54">
        <f t="shared" si="3"/>
        <v>7.4999999999999997E-2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0.1075</v>
      </c>
      <c r="B69" s="54">
        <f>(BAWANA!F66+BAWANA!G66)/4000</f>
        <v>0.20749999999999999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7.4999999999999997E-2</v>
      </c>
      <c r="H69" s="54">
        <f>(BAWANA!U66+BAWANA!V66)/4000</f>
        <v>0</v>
      </c>
      <c r="I69" s="54"/>
      <c r="J69" s="54">
        <f t="shared" si="3"/>
        <v>7.4999999999999997E-2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0.1075</v>
      </c>
      <c r="B70" s="54">
        <f>(BAWANA!F67+BAWANA!G67)/4000</f>
        <v>0.20749999999999999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7.4999999999999997E-2</v>
      </c>
      <c r="H70" s="54">
        <f>(BAWANA!U67+BAWANA!V67)/4000</f>
        <v>0</v>
      </c>
      <c r="I70" s="54"/>
      <c r="J70" s="54">
        <f t="shared" si="3"/>
        <v>7.4999999999999997E-2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0.1075</v>
      </c>
      <c r="B71" s="54">
        <f>(BAWANA!F68+BAWANA!G68)/4000</f>
        <v>0.20749999999999999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7.4999999999999997E-2</v>
      </c>
      <c r="H71" s="54">
        <f>(BAWANA!U68+BAWANA!V68)/4000</f>
        <v>0</v>
      </c>
      <c r="I71" s="54"/>
      <c r="J71" s="54">
        <f t="shared" ref="J71:J101" si="9">G71+H71+I71</f>
        <v>7.4999999999999997E-2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0.1075</v>
      </c>
      <c r="B72" s="54">
        <f>(BAWANA!F69+BAWANA!G69)/4000</f>
        <v>0.20749999999999999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7.4999999999999997E-2</v>
      </c>
      <c r="H72" s="54">
        <f>(BAWANA!U69+BAWANA!V69)/4000</f>
        <v>0</v>
      </c>
      <c r="I72" s="54"/>
      <c r="J72" s="54">
        <f t="shared" si="9"/>
        <v>7.4999999999999997E-2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0.1075</v>
      </c>
      <c r="B73" s="54">
        <f>(BAWANA!F70+BAWANA!G70)/4000</f>
        <v>0.20749999999999999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7.4999999999999997E-2</v>
      </c>
      <c r="H73" s="54">
        <f>(BAWANA!U70+BAWANA!V70)/4000</f>
        <v>0</v>
      </c>
      <c r="I73" s="54"/>
      <c r="J73" s="54">
        <f t="shared" si="9"/>
        <v>7.4999999999999997E-2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0.1075</v>
      </c>
      <c r="B74" s="54">
        <f>(BAWANA!F71+BAWANA!G71)/4000</f>
        <v>0.20749999999999999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7.4999999999999997E-2</v>
      </c>
      <c r="H74" s="54">
        <f>(BAWANA!U71+BAWANA!V71)/4000</f>
        <v>0</v>
      </c>
      <c r="I74" s="54"/>
      <c r="J74" s="54">
        <f t="shared" si="9"/>
        <v>7.4999999999999997E-2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0.1075</v>
      </c>
      <c r="B75" s="54">
        <f>(BAWANA!F72+BAWANA!G72)/4000</f>
        <v>0.20749999999999999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7.4999999999999997E-2</v>
      </c>
      <c r="H75" s="54">
        <f>(BAWANA!U72+BAWANA!V72)/4000</f>
        <v>0</v>
      </c>
      <c r="I75" s="54"/>
      <c r="J75" s="54">
        <f t="shared" si="9"/>
        <v>7.4999999999999997E-2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0.1075</v>
      </c>
      <c r="B76" s="54">
        <f>(BAWANA!F73+BAWANA!G73)/4000</f>
        <v>0.20749999999999999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7.4999999999999997E-2</v>
      </c>
      <c r="H76" s="54">
        <f>(BAWANA!U73+BAWANA!V73)/4000</f>
        <v>0</v>
      </c>
      <c r="I76" s="54"/>
      <c r="J76" s="54">
        <f t="shared" si="9"/>
        <v>7.4999999999999997E-2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0.1075</v>
      </c>
      <c r="B77" s="54">
        <f>(BAWANA!F74+BAWANA!G74)/4000</f>
        <v>0.20749999999999999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7.4999999999999997E-2</v>
      </c>
      <c r="H77" s="54">
        <f>(BAWANA!U74+BAWANA!V74)/4000</f>
        <v>0</v>
      </c>
      <c r="I77" s="54"/>
      <c r="J77" s="54">
        <f t="shared" si="9"/>
        <v>7.4999999999999997E-2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0.1075</v>
      </c>
      <c r="B78" s="54">
        <f>(BAWANA!F75+BAWANA!G75)/4000</f>
        <v>0.20749999999999999</v>
      </c>
      <c r="C78" s="54"/>
      <c r="D78" s="54">
        <f t="shared" si="8"/>
        <v>0.315</v>
      </c>
      <c r="E78" s="55"/>
      <c r="F78" s="43"/>
      <c r="G78" s="54">
        <f>(BAWANA!Q75+BAWANA!R75+BAWANA!S75+BAWANA!T75)/4000</f>
        <v>7.4999999999999997E-2</v>
      </c>
      <c r="H78" s="54">
        <f>(BAWANA!U75+BAWANA!V75)/4000</f>
        <v>0</v>
      </c>
      <c r="I78" s="54"/>
      <c r="J78" s="54">
        <f t="shared" si="9"/>
        <v>7.4999999999999997E-2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0.1075</v>
      </c>
      <c r="B79" s="54">
        <f>(BAWANA!F76+BAWANA!G76)/4000</f>
        <v>0.20749999999999999</v>
      </c>
      <c r="C79" s="54"/>
      <c r="D79" s="54">
        <f t="shared" si="8"/>
        <v>0.315</v>
      </c>
      <c r="E79" s="55"/>
      <c r="F79" s="43"/>
      <c r="G79" s="54">
        <f>(BAWANA!Q76+BAWANA!R76+BAWANA!S76+BAWANA!T76)/4000</f>
        <v>7.4999999999999997E-2</v>
      </c>
      <c r="H79" s="54">
        <f>(BAWANA!U76+BAWANA!V76)/4000</f>
        <v>0</v>
      </c>
      <c r="I79" s="54"/>
      <c r="J79" s="54">
        <f t="shared" si="9"/>
        <v>7.4999999999999997E-2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0.1075</v>
      </c>
      <c r="B80" s="54">
        <f>(BAWANA!F77+BAWANA!G77)/4000</f>
        <v>0.20749999999999999</v>
      </c>
      <c r="C80" s="54"/>
      <c r="D80" s="54">
        <f t="shared" si="8"/>
        <v>0.315</v>
      </c>
      <c r="E80" s="55"/>
      <c r="F80" s="43"/>
      <c r="G80" s="54">
        <f>(BAWANA!Q77+BAWANA!R77+BAWANA!S77+BAWANA!T77)/4000</f>
        <v>7.4999999999999997E-2</v>
      </c>
      <c r="H80" s="54">
        <f>(BAWANA!U77+BAWANA!V77)/4000</f>
        <v>0</v>
      </c>
      <c r="I80" s="54"/>
      <c r="J80" s="54">
        <f t="shared" si="9"/>
        <v>7.4999999999999997E-2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0.1075</v>
      </c>
      <c r="B81" s="54">
        <f>(BAWANA!F78+BAWANA!G78)/4000</f>
        <v>0.20749999999999999</v>
      </c>
      <c r="C81" s="54"/>
      <c r="D81" s="54">
        <f t="shared" si="8"/>
        <v>0.315</v>
      </c>
      <c r="E81" s="55"/>
      <c r="F81" s="43"/>
      <c r="G81" s="54">
        <f>(BAWANA!Q78+BAWANA!R78+BAWANA!S78+BAWANA!T78)/4000</f>
        <v>7.4999999999999997E-2</v>
      </c>
      <c r="H81" s="54">
        <f>(BAWANA!U78+BAWANA!V78)/4000</f>
        <v>0</v>
      </c>
      <c r="I81" s="54"/>
      <c r="J81" s="54">
        <f t="shared" si="9"/>
        <v>7.4999999999999997E-2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0.1075</v>
      </c>
      <c r="B82" s="54">
        <f>(BAWANA!F79+BAWANA!G79)/4000</f>
        <v>0.20749999999999999</v>
      </c>
      <c r="C82" s="54"/>
      <c r="D82" s="54">
        <f t="shared" si="8"/>
        <v>0.315</v>
      </c>
      <c r="E82" s="55"/>
      <c r="F82" s="43"/>
      <c r="G82" s="54">
        <f>(BAWANA!Q79+BAWANA!R79+BAWANA!S79+BAWANA!T79)/4000</f>
        <v>7.4999999999999997E-2</v>
      </c>
      <c r="H82" s="54">
        <f>(BAWANA!U79+BAWANA!V79)/4000</f>
        <v>0</v>
      </c>
      <c r="I82" s="54"/>
      <c r="J82" s="54">
        <f t="shared" si="9"/>
        <v>7.4999999999999997E-2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0.1075</v>
      </c>
      <c r="B83" s="54">
        <f>(BAWANA!F80+BAWANA!G80)/4000</f>
        <v>0.20749999999999999</v>
      </c>
      <c r="C83" s="54"/>
      <c r="D83" s="54">
        <f t="shared" si="8"/>
        <v>0.315</v>
      </c>
      <c r="E83" s="55"/>
      <c r="F83" s="43"/>
      <c r="G83" s="54">
        <f>(BAWANA!Q80+BAWANA!R80+BAWANA!S80+BAWANA!T80)/4000</f>
        <v>7.4999999999999997E-2</v>
      </c>
      <c r="H83" s="54">
        <f>(BAWANA!U80+BAWANA!V80)/4000</f>
        <v>0</v>
      </c>
      <c r="I83" s="54"/>
      <c r="J83" s="54">
        <f t="shared" si="9"/>
        <v>7.4999999999999997E-2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0.1075</v>
      </c>
      <c r="B84" s="54">
        <f>(BAWANA!F81+BAWANA!G81)/4000</f>
        <v>0.20749999999999999</v>
      </c>
      <c r="C84" s="54"/>
      <c r="D84" s="54">
        <f t="shared" si="8"/>
        <v>0.315</v>
      </c>
      <c r="E84" s="55"/>
      <c r="F84" s="43"/>
      <c r="G84" s="54">
        <f>(BAWANA!Q81+BAWANA!R81+BAWANA!S81+BAWANA!T81)/4000</f>
        <v>7.4999999999999997E-2</v>
      </c>
      <c r="H84" s="54">
        <f>(BAWANA!U81+BAWANA!V81)/4000</f>
        <v>0</v>
      </c>
      <c r="I84" s="54"/>
      <c r="J84" s="54">
        <f t="shared" si="9"/>
        <v>7.4999999999999997E-2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0.1075</v>
      </c>
      <c r="B85" s="54">
        <f>(BAWANA!F82+BAWANA!G82)/4000</f>
        <v>0.20749999999999999</v>
      </c>
      <c r="C85" s="54"/>
      <c r="D85" s="54">
        <f t="shared" si="8"/>
        <v>0.315</v>
      </c>
      <c r="E85" s="55"/>
      <c r="F85" s="43"/>
      <c r="G85" s="54">
        <f>(BAWANA!Q82+BAWANA!R82+BAWANA!S82+BAWANA!T82)/4000</f>
        <v>7.4999999999999997E-2</v>
      </c>
      <c r="H85" s="54">
        <f>(BAWANA!U82+BAWANA!V82)/4000</f>
        <v>0</v>
      </c>
      <c r="I85" s="54"/>
      <c r="J85" s="54">
        <f t="shared" si="9"/>
        <v>7.4999999999999997E-2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0.1075</v>
      </c>
      <c r="B86" s="54">
        <f>(BAWANA!F83+BAWANA!G83)/4000</f>
        <v>0.20749999999999999</v>
      </c>
      <c r="C86" s="54"/>
      <c r="D86" s="54">
        <f t="shared" si="8"/>
        <v>0.315</v>
      </c>
      <c r="E86" s="55"/>
      <c r="F86" s="43"/>
      <c r="G86" s="54">
        <f>(BAWANA!Q83+BAWANA!R83+BAWANA!S83+BAWANA!T83)/4000</f>
        <v>7.4999999999999997E-2</v>
      </c>
      <c r="H86" s="54">
        <f>(BAWANA!U83+BAWANA!V83)/4000</f>
        <v>0</v>
      </c>
      <c r="I86" s="54"/>
      <c r="J86" s="54">
        <f t="shared" si="9"/>
        <v>7.4999999999999997E-2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0.1075</v>
      </c>
      <c r="B87" s="54">
        <f>(BAWANA!F84+BAWANA!G84)/4000</f>
        <v>0.20749999999999999</v>
      </c>
      <c r="C87" s="54"/>
      <c r="D87" s="54">
        <f t="shared" si="8"/>
        <v>0.315</v>
      </c>
      <c r="E87" s="55"/>
      <c r="F87" s="43"/>
      <c r="G87" s="54">
        <f>(BAWANA!Q84+BAWANA!R84+BAWANA!S84+BAWANA!T84)/4000</f>
        <v>7.4999999999999997E-2</v>
      </c>
      <c r="H87" s="54">
        <f>(BAWANA!U84+BAWANA!V84)/4000</f>
        <v>0</v>
      </c>
      <c r="I87" s="54"/>
      <c r="J87" s="54">
        <f t="shared" si="9"/>
        <v>7.4999999999999997E-2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0.1075</v>
      </c>
      <c r="B88" s="54">
        <f>(BAWANA!F85+BAWANA!G85)/4000</f>
        <v>0.20749999999999999</v>
      </c>
      <c r="C88" s="54"/>
      <c r="D88" s="54">
        <f t="shared" si="8"/>
        <v>0.315</v>
      </c>
      <c r="E88" s="55"/>
      <c r="F88" s="43"/>
      <c r="G88" s="54">
        <f>(BAWANA!Q85+BAWANA!R85+BAWANA!S85+BAWANA!T85)/4000</f>
        <v>7.4999999999999997E-2</v>
      </c>
      <c r="H88" s="54">
        <f>(BAWANA!U85+BAWANA!V85)/4000</f>
        <v>0</v>
      </c>
      <c r="I88" s="54"/>
      <c r="J88" s="54">
        <f t="shared" si="9"/>
        <v>7.4999999999999997E-2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0.1075</v>
      </c>
      <c r="B89" s="54">
        <f>(BAWANA!F86+BAWANA!G86)/4000</f>
        <v>0.20749999999999999</v>
      </c>
      <c r="C89" s="54"/>
      <c r="D89" s="54">
        <f t="shared" si="8"/>
        <v>0.315</v>
      </c>
      <c r="E89" s="55"/>
      <c r="F89" s="43"/>
      <c r="G89" s="54">
        <f>(BAWANA!Q86+BAWANA!R86+BAWANA!S86+BAWANA!T86)/4000</f>
        <v>7.4999999999999997E-2</v>
      </c>
      <c r="H89" s="54">
        <f>(BAWANA!U86+BAWANA!V86)/4000</f>
        <v>0</v>
      </c>
      <c r="I89" s="54"/>
      <c r="J89" s="54">
        <f t="shared" si="9"/>
        <v>7.4999999999999997E-2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0.1075</v>
      </c>
      <c r="B90" s="54">
        <f>(BAWANA!F87+BAWANA!G87)/4000</f>
        <v>0.20749999999999999</v>
      </c>
      <c r="C90" s="54"/>
      <c r="D90" s="54">
        <f t="shared" si="8"/>
        <v>0.315</v>
      </c>
      <c r="E90" s="55"/>
      <c r="F90" s="43"/>
      <c r="G90" s="54">
        <f>(BAWANA!Q87+BAWANA!R87+BAWANA!S87+BAWANA!T87)/4000</f>
        <v>7.4999999999999997E-2</v>
      </c>
      <c r="H90" s="54">
        <f>(BAWANA!U87+BAWANA!V87)/4000</f>
        <v>0</v>
      </c>
      <c r="I90" s="54"/>
      <c r="J90" s="54">
        <f t="shared" si="9"/>
        <v>7.4999999999999997E-2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0.1075</v>
      </c>
      <c r="B91" s="54">
        <f>(BAWANA!F88+BAWANA!G88)/4000</f>
        <v>0.20749999999999999</v>
      </c>
      <c r="C91" s="54"/>
      <c r="D91" s="54">
        <f t="shared" si="8"/>
        <v>0.315</v>
      </c>
      <c r="E91" s="55"/>
      <c r="F91" s="43"/>
      <c r="G91" s="54">
        <f>(BAWANA!Q88+BAWANA!R88+BAWANA!S88+BAWANA!T88)/4000</f>
        <v>7.4999999999999997E-2</v>
      </c>
      <c r="H91" s="54">
        <f>(BAWANA!U88+BAWANA!V88)/4000</f>
        <v>0</v>
      </c>
      <c r="I91" s="54"/>
      <c r="J91" s="54">
        <f t="shared" si="9"/>
        <v>7.4999999999999997E-2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0.1075</v>
      </c>
      <c r="B92" s="54">
        <f>(BAWANA!F89+BAWANA!G89)/4000</f>
        <v>0.20749999999999999</v>
      </c>
      <c r="C92" s="54"/>
      <c r="D92" s="54">
        <f t="shared" si="8"/>
        <v>0.315</v>
      </c>
      <c r="E92" s="55"/>
      <c r="F92" s="43"/>
      <c r="G92" s="54">
        <f>(BAWANA!Q89+BAWANA!R89+BAWANA!S89+BAWANA!T89)/4000</f>
        <v>7.4999999999999997E-2</v>
      </c>
      <c r="H92" s="54">
        <f>(BAWANA!U89+BAWANA!V89)/4000</f>
        <v>0</v>
      </c>
      <c r="I92" s="54"/>
      <c r="J92" s="54">
        <f t="shared" si="9"/>
        <v>7.4999999999999997E-2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0.1075</v>
      </c>
      <c r="B93" s="54">
        <f>(BAWANA!F90+BAWANA!G90)/4000</f>
        <v>0.20749999999999999</v>
      </c>
      <c r="C93" s="54"/>
      <c r="D93" s="54">
        <f t="shared" si="8"/>
        <v>0.315</v>
      </c>
      <c r="E93" s="55"/>
      <c r="F93" s="43"/>
      <c r="G93" s="54">
        <f>(BAWANA!Q90+BAWANA!R90+BAWANA!S90+BAWANA!T90)/4000</f>
        <v>7.4999999999999997E-2</v>
      </c>
      <c r="H93" s="54">
        <f>(BAWANA!U90+BAWANA!V90)/4000</f>
        <v>0</v>
      </c>
      <c r="I93" s="54"/>
      <c r="J93" s="54">
        <f t="shared" si="9"/>
        <v>7.4999999999999997E-2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0.1075</v>
      </c>
      <c r="B94" s="54">
        <f>(BAWANA!F91+BAWANA!G91)/4000</f>
        <v>0.20749999999999999</v>
      </c>
      <c r="C94" s="54"/>
      <c r="D94" s="54">
        <f t="shared" si="8"/>
        <v>0.315</v>
      </c>
      <c r="E94" s="55"/>
      <c r="F94" s="43"/>
      <c r="G94" s="54">
        <f>(BAWANA!Q91+BAWANA!R91+BAWANA!S91+BAWANA!T91)/4000</f>
        <v>7.4999999999999997E-2</v>
      </c>
      <c r="H94" s="54">
        <f>(BAWANA!U91+BAWANA!V91)/4000</f>
        <v>0</v>
      </c>
      <c r="I94" s="54"/>
      <c r="J94" s="54">
        <f t="shared" si="9"/>
        <v>7.4999999999999997E-2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0.1075</v>
      </c>
      <c r="B95" s="54">
        <f>(BAWANA!F92+BAWANA!G92)/4000</f>
        <v>0.20749999999999999</v>
      </c>
      <c r="C95" s="54"/>
      <c r="D95" s="54">
        <f t="shared" si="8"/>
        <v>0.315</v>
      </c>
      <c r="E95" s="55"/>
      <c r="F95" s="43"/>
      <c r="G95" s="54">
        <f>(BAWANA!Q92+BAWANA!R92+BAWANA!S92+BAWANA!T92)/4000</f>
        <v>7.4999999999999997E-2</v>
      </c>
      <c r="H95" s="54">
        <f>(BAWANA!U92+BAWANA!V92)/4000</f>
        <v>0</v>
      </c>
      <c r="I95" s="54"/>
      <c r="J95" s="54">
        <f t="shared" si="9"/>
        <v>7.4999999999999997E-2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0.1075</v>
      </c>
      <c r="B96" s="54">
        <f>(BAWANA!F93+BAWANA!G93)/4000</f>
        <v>0.20749999999999999</v>
      </c>
      <c r="C96" s="54"/>
      <c r="D96" s="54">
        <f t="shared" si="8"/>
        <v>0.315</v>
      </c>
      <c r="E96" s="55"/>
      <c r="F96" s="43"/>
      <c r="G96" s="54">
        <f>(BAWANA!Q93+BAWANA!R93+BAWANA!S93+BAWANA!T93)/4000</f>
        <v>7.4999999999999997E-2</v>
      </c>
      <c r="H96" s="54">
        <f>(BAWANA!U93+BAWANA!V93)/4000</f>
        <v>0</v>
      </c>
      <c r="I96" s="54"/>
      <c r="J96" s="54">
        <f t="shared" si="9"/>
        <v>7.4999999999999997E-2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0.1075</v>
      </c>
      <c r="B97" s="54">
        <f>(BAWANA!F94+BAWANA!G94)/4000</f>
        <v>0.20749999999999999</v>
      </c>
      <c r="C97" s="54"/>
      <c r="D97" s="54">
        <f t="shared" si="8"/>
        <v>0.315</v>
      </c>
      <c r="E97" s="55"/>
      <c r="F97" s="43"/>
      <c r="G97" s="54">
        <f>(BAWANA!Q94+BAWANA!R94+BAWANA!S94+BAWANA!T94)/4000</f>
        <v>7.4999999999999997E-2</v>
      </c>
      <c r="H97" s="54">
        <f>(BAWANA!U94+BAWANA!V94)/4000</f>
        <v>0</v>
      </c>
      <c r="I97" s="54"/>
      <c r="J97" s="54">
        <f t="shared" si="9"/>
        <v>7.4999999999999997E-2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0.1075</v>
      </c>
      <c r="B98" s="54">
        <f>(BAWANA!F95+BAWANA!G95)/4000</f>
        <v>0.20749999999999999</v>
      </c>
      <c r="C98" s="54"/>
      <c r="D98" s="54">
        <f t="shared" si="8"/>
        <v>0.315</v>
      </c>
      <c r="E98" s="55"/>
      <c r="F98" s="43"/>
      <c r="G98" s="54">
        <f>(BAWANA!Q95+BAWANA!R95+BAWANA!S95+BAWANA!T95)/4000</f>
        <v>7.4999999999999997E-2</v>
      </c>
      <c r="H98" s="54">
        <f>(BAWANA!U95+BAWANA!V95)/4000</f>
        <v>0</v>
      </c>
      <c r="I98" s="54"/>
      <c r="J98" s="54">
        <f t="shared" si="9"/>
        <v>7.4999999999999997E-2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0.1075</v>
      </c>
      <c r="B99" s="54">
        <f>(BAWANA!F96+BAWANA!G96)/4000</f>
        <v>0.20749999999999999</v>
      </c>
      <c r="C99" s="54"/>
      <c r="D99" s="54">
        <f t="shared" si="8"/>
        <v>0.315</v>
      </c>
      <c r="E99" s="55"/>
      <c r="F99" s="43"/>
      <c r="G99" s="54">
        <f>(BAWANA!Q96+BAWANA!R96+BAWANA!S96+BAWANA!T96)/4000</f>
        <v>7.4999999999999997E-2</v>
      </c>
      <c r="H99" s="54">
        <f>(BAWANA!U96+BAWANA!V96)/4000</f>
        <v>0</v>
      </c>
      <c r="I99" s="54"/>
      <c r="J99" s="54">
        <f t="shared" si="9"/>
        <v>7.4999999999999997E-2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0.1075</v>
      </c>
      <c r="B100" s="54">
        <f>(BAWANA!F97+BAWANA!G97)/4000</f>
        <v>0.20749999999999999</v>
      </c>
      <c r="C100" s="54"/>
      <c r="D100" s="54">
        <f t="shared" si="8"/>
        <v>0.315</v>
      </c>
      <c r="E100" s="55"/>
      <c r="F100" s="43"/>
      <c r="G100" s="54">
        <f>(BAWANA!Q97+BAWANA!R97+BAWANA!S97+BAWANA!T97)/4000</f>
        <v>7.4999999999999997E-2</v>
      </c>
      <c r="H100" s="54">
        <f>(BAWANA!U97+BAWANA!V97)/4000</f>
        <v>0</v>
      </c>
      <c r="I100" s="54"/>
      <c r="J100" s="54">
        <f t="shared" si="9"/>
        <v>7.4999999999999997E-2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0.1075</v>
      </c>
      <c r="B101" s="54">
        <f>(BAWANA!F98+BAWANA!G98)/4000</f>
        <v>0.20749999999999999</v>
      </c>
      <c r="C101" s="54"/>
      <c r="D101" s="54">
        <f t="shared" si="8"/>
        <v>0.315</v>
      </c>
      <c r="E101" s="55"/>
      <c r="F101" s="43"/>
      <c r="G101" s="54">
        <f>(BAWANA!Q98+BAWANA!R98+BAWANA!S98+BAWANA!T98)/4000</f>
        <v>7.4999999999999997E-2</v>
      </c>
      <c r="H101" s="54">
        <f>(BAWANA!U98+BAWANA!V98)/4000</f>
        <v>0</v>
      </c>
      <c r="I101" s="54"/>
      <c r="J101" s="54">
        <f t="shared" si="9"/>
        <v>7.4999999999999997E-2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10.319999999999995</v>
      </c>
      <c r="B102" s="54">
        <f t="shared" ref="B102:M102" si="14">SUM(B6:B101)</f>
        <v>19.759999999999973</v>
      </c>
      <c r="C102" s="54">
        <f t="shared" si="14"/>
        <v>0</v>
      </c>
      <c r="D102" s="54">
        <f t="shared" si="14"/>
        <v>30.080000000000044</v>
      </c>
      <c r="E102" s="54">
        <f t="shared" si="14"/>
        <v>0</v>
      </c>
      <c r="F102" s="54">
        <f t="shared" si="14"/>
        <v>0</v>
      </c>
      <c r="G102" s="54">
        <f t="shared" si="14"/>
        <v>7.0838550000000113</v>
      </c>
      <c r="H102" s="54">
        <f t="shared" si="14"/>
        <v>0</v>
      </c>
      <c r="I102" s="54"/>
      <c r="J102" s="54">
        <f t="shared" si="14"/>
        <v>7.0838550000000113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6.71</v>
      </c>
      <c r="M3" s="114">
        <v>0</v>
      </c>
      <c r="N3" s="113">
        <v>-28</v>
      </c>
      <c r="O3" s="95">
        <v>-10</v>
      </c>
      <c r="P3" s="95">
        <v>0</v>
      </c>
      <c r="Q3" s="95">
        <v>0</v>
      </c>
      <c r="R3" s="95">
        <v>0</v>
      </c>
      <c r="S3" s="114">
        <v>0</v>
      </c>
      <c r="U3" s="115">
        <v>-38</v>
      </c>
      <c r="V3" s="116">
        <v>6.71</v>
      </c>
      <c r="W3">
        <v>-28</v>
      </c>
      <c r="X3">
        <v>-10</v>
      </c>
      <c r="Y3">
        <v>6.71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5.75</v>
      </c>
      <c r="M4" s="116">
        <v>0</v>
      </c>
      <c r="N4" s="115">
        <v>-39</v>
      </c>
      <c r="O4" s="88">
        <v>-10</v>
      </c>
      <c r="P4" s="88">
        <v>0</v>
      </c>
      <c r="Q4" s="88">
        <v>0</v>
      </c>
      <c r="R4" s="88">
        <v>0</v>
      </c>
      <c r="S4" s="116">
        <v>0</v>
      </c>
      <c r="U4" s="115">
        <v>-49</v>
      </c>
      <c r="V4" s="116">
        <v>5.75</v>
      </c>
      <c r="W4">
        <v>-39</v>
      </c>
      <c r="X4">
        <v>-10</v>
      </c>
      <c r="Y4">
        <v>5.75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5.75</v>
      </c>
      <c r="M5" s="116">
        <v>0</v>
      </c>
      <c r="N5" s="115">
        <v>0</v>
      </c>
      <c r="O5" s="88">
        <v>-15</v>
      </c>
      <c r="P5" s="88">
        <v>0</v>
      </c>
      <c r="Q5" s="88">
        <v>0</v>
      </c>
      <c r="R5" s="88">
        <v>0</v>
      </c>
      <c r="S5" s="116">
        <v>0</v>
      </c>
      <c r="U5" s="115">
        <v>-15</v>
      </c>
      <c r="V5" s="116">
        <v>5.75</v>
      </c>
      <c r="W5">
        <v>0</v>
      </c>
      <c r="X5">
        <v>-15</v>
      </c>
      <c r="Y5">
        <v>5.75</v>
      </c>
      <c r="Z5">
        <v>0</v>
      </c>
      <c r="AA5">
        <v>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4.79</v>
      </c>
      <c r="M6" s="116">
        <v>0</v>
      </c>
      <c r="N6" s="115">
        <v>0</v>
      </c>
      <c r="O6" s="88">
        <v>-15</v>
      </c>
      <c r="P6" s="88">
        <v>0</v>
      </c>
      <c r="Q6" s="88">
        <v>-15</v>
      </c>
      <c r="R6" s="88">
        <v>0</v>
      </c>
      <c r="S6" s="116">
        <v>0</v>
      </c>
      <c r="U6" s="115">
        <v>-30</v>
      </c>
      <c r="V6" s="116">
        <v>4.79</v>
      </c>
      <c r="W6">
        <v>0</v>
      </c>
      <c r="X6">
        <v>-15</v>
      </c>
      <c r="Y6">
        <v>4.79</v>
      </c>
      <c r="Z6">
        <v>-15</v>
      </c>
      <c r="AA6">
        <v>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9.59</v>
      </c>
      <c r="M7" s="116">
        <v>0</v>
      </c>
      <c r="N7" s="115">
        <v>-20</v>
      </c>
      <c r="O7" s="88">
        <v>-25</v>
      </c>
      <c r="P7" s="88">
        <v>-25</v>
      </c>
      <c r="Q7" s="88">
        <v>0</v>
      </c>
      <c r="R7" s="88">
        <v>0</v>
      </c>
      <c r="S7" s="116">
        <v>0</v>
      </c>
      <c r="U7" s="115">
        <v>-70</v>
      </c>
      <c r="V7" s="116">
        <v>9.59</v>
      </c>
      <c r="W7">
        <v>-20</v>
      </c>
      <c r="X7">
        <v>-25</v>
      </c>
      <c r="Y7">
        <v>9.59</v>
      </c>
      <c r="Z7">
        <v>0</v>
      </c>
      <c r="AA7">
        <v>-25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0.96</v>
      </c>
      <c r="M8" s="116">
        <v>0</v>
      </c>
      <c r="N8" s="115">
        <v>-20</v>
      </c>
      <c r="O8" s="88">
        <v>-10</v>
      </c>
      <c r="P8" s="88">
        <v>0</v>
      </c>
      <c r="Q8" s="88">
        <v>0</v>
      </c>
      <c r="R8" s="88">
        <v>0</v>
      </c>
      <c r="S8" s="116">
        <v>0</v>
      </c>
      <c r="U8" s="115">
        <v>-30</v>
      </c>
      <c r="V8" s="116">
        <v>0.96</v>
      </c>
      <c r="W8">
        <v>-20</v>
      </c>
      <c r="X8">
        <v>-10</v>
      </c>
      <c r="Y8">
        <v>0.96</v>
      </c>
      <c r="Z8">
        <v>0</v>
      </c>
      <c r="AA8">
        <v>0</v>
      </c>
    </row>
    <row r="9" spans="1:27">
      <c r="G9" t="s">
        <v>51</v>
      </c>
      <c r="H9" s="115">
        <v>0</v>
      </c>
      <c r="I9" s="88">
        <v>19.18</v>
      </c>
      <c r="J9" s="88">
        <v>28.76</v>
      </c>
      <c r="K9" s="88">
        <v>0</v>
      </c>
      <c r="L9" s="88">
        <v>3.84</v>
      </c>
      <c r="M9" s="116">
        <v>0</v>
      </c>
      <c r="N9" s="115">
        <v>-27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-27</v>
      </c>
      <c r="V9" s="116">
        <v>51.78</v>
      </c>
      <c r="W9">
        <v>-27</v>
      </c>
      <c r="X9">
        <v>19.18</v>
      </c>
      <c r="Y9">
        <v>3.84</v>
      </c>
      <c r="Z9">
        <v>0</v>
      </c>
      <c r="AA9">
        <v>28.76</v>
      </c>
    </row>
    <row r="10" spans="1:27">
      <c r="G10" t="s">
        <v>52</v>
      </c>
      <c r="H10" s="115">
        <v>0</v>
      </c>
      <c r="I10" s="88">
        <v>0</v>
      </c>
      <c r="J10" s="88">
        <v>28.76</v>
      </c>
      <c r="K10" s="88">
        <v>0</v>
      </c>
      <c r="L10" s="88">
        <v>2.88</v>
      </c>
      <c r="M10" s="116">
        <v>0</v>
      </c>
      <c r="N10" s="115">
        <v>-74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-74</v>
      </c>
      <c r="V10" s="116">
        <v>31.64</v>
      </c>
      <c r="W10">
        <v>-74</v>
      </c>
      <c r="X10">
        <v>0</v>
      </c>
      <c r="Y10">
        <v>2.88</v>
      </c>
      <c r="Z10">
        <v>0</v>
      </c>
      <c r="AA10">
        <v>28.76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2.88</v>
      </c>
      <c r="M11" s="116">
        <v>0</v>
      </c>
      <c r="N11" s="115">
        <v>-20</v>
      </c>
      <c r="O11" s="88">
        <v>-5</v>
      </c>
      <c r="P11" s="88">
        <v>-30</v>
      </c>
      <c r="Q11" s="88">
        <v>-15</v>
      </c>
      <c r="R11" s="88">
        <v>0</v>
      </c>
      <c r="S11" s="116">
        <v>0</v>
      </c>
      <c r="U11" s="115">
        <v>-70</v>
      </c>
      <c r="V11" s="116">
        <v>2.88</v>
      </c>
      <c r="W11">
        <v>-20</v>
      </c>
      <c r="X11">
        <v>-5</v>
      </c>
      <c r="Y11">
        <v>2.88</v>
      </c>
      <c r="Z11">
        <v>-15</v>
      </c>
      <c r="AA11">
        <v>-30</v>
      </c>
    </row>
    <row r="12" spans="1:27">
      <c r="G12" t="s">
        <v>54</v>
      </c>
      <c r="H12" s="115">
        <v>0</v>
      </c>
      <c r="I12" s="88">
        <v>0</v>
      </c>
      <c r="J12" s="88">
        <v>28.76</v>
      </c>
      <c r="K12" s="88">
        <v>0</v>
      </c>
      <c r="L12" s="88">
        <v>2.88</v>
      </c>
      <c r="M12" s="116">
        <v>0</v>
      </c>
      <c r="N12" s="115">
        <v>-23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-23</v>
      </c>
      <c r="V12" s="116">
        <v>31.64</v>
      </c>
      <c r="W12">
        <v>-23</v>
      </c>
      <c r="X12">
        <v>0</v>
      </c>
      <c r="Y12">
        <v>2.88</v>
      </c>
      <c r="Z12">
        <v>0</v>
      </c>
      <c r="AA12">
        <v>28.76</v>
      </c>
    </row>
    <row r="13" spans="1:27">
      <c r="G13" t="s">
        <v>55</v>
      </c>
      <c r="H13" s="115">
        <v>29.73</v>
      </c>
      <c r="I13" s="88">
        <v>0</v>
      </c>
      <c r="J13" s="88">
        <v>33.56</v>
      </c>
      <c r="K13" s="88">
        <v>0</v>
      </c>
      <c r="L13" s="88">
        <v>8.6300000000000008</v>
      </c>
      <c r="M13" s="116">
        <v>0</v>
      </c>
      <c r="N13" s="115">
        <v>0</v>
      </c>
      <c r="O13" s="88">
        <v>-5</v>
      </c>
      <c r="P13" s="88">
        <v>0</v>
      </c>
      <c r="Q13" s="88">
        <v>0</v>
      </c>
      <c r="R13" s="88">
        <v>0</v>
      </c>
      <c r="S13" s="116">
        <v>0</v>
      </c>
      <c r="U13" s="115">
        <v>-5</v>
      </c>
      <c r="V13" s="116">
        <v>71.92</v>
      </c>
      <c r="W13">
        <v>29.73</v>
      </c>
      <c r="X13">
        <v>-5</v>
      </c>
      <c r="Y13">
        <v>8.6300000000000008</v>
      </c>
      <c r="Z13">
        <v>0</v>
      </c>
      <c r="AA13">
        <v>33.56</v>
      </c>
    </row>
    <row r="14" spans="1:27">
      <c r="G14" t="s">
        <v>56</v>
      </c>
      <c r="H14" s="115">
        <v>0</v>
      </c>
      <c r="I14" s="88">
        <v>0</v>
      </c>
      <c r="J14" s="88">
        <v>38.35</v>
      </c>
      <c r="K14" s="88">
        <v>0</v>
      </c>
      <c r="L14" s="88">
        <v>0.96</v>
      </c>
      <c r="M14" s="116">
        <v>0</v>
      </c>
      <c r="N14" s="115">
        <v>0</v>
      </c>
      <c r="O14" s="88">
        <v>-25</v>
      </c>
      <c r="P14" s="88">
        <v>0</v>
      </c>
      <c r="Q14" s="88">
        <v>0</v>
      </c>
      <c r="R14" s="88">
        <v>0</v>
      </c>
      <c r="S14" s="116">
        <v>0</v>
      </c>
      <c r="U14" s="115">
        <v>-25</v>
      </c>
      <c r="V14" s="116">
        <v>39.31</v>
      </c>
      <c r="W14">
        <v>0</v>
      </c>
      <c r="X14">
        <v>-25</v>
      </c>
      <c r="Y14">
        <v>0.96</v>
      </c>
      <c r="Z14">
        <v>0</v>
      </c>
      <c r="AA14">
        <v>38.35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2.88</v>
      </c>
      <c r="M15" s="116">
        <v>0</v>
      </c>
      <c r="N15" s="115">
        <v>-40</v>
      </c>
      <c r="O15" s="88">
        <v>-5</v>
      </c>
      <c r="P15" s="88">
        <v>0</v>
      </c>
      <c r="Q15" s="88">
        <v>-15</v>
      </c>
      <c r="R15" s="88">
        <v>0</v>
      </c>
      <c r="S15" s="116">
        <v>0</v>
      </c>
      <c r="U15" s="115">
        <v>-60</v>
      </c>
      <c r="V15" s="116">
        <v>2.88</v>
      </c>
      <c r="W15">
        <v>-40</v>
      </c>
      <c r="X15">
        <v>-5</v>
      </c>
      <c r="Y15">
        <v>2.88</v>
      </c>
      <c r="Z15">
        <v>-15</v>
      </c>
      <c r="AA15">
        <v>0</v>
      </c>
    </row>
    <row r="16" spans="1:27">
      <c r="G16" t="s">
        <v>58</v>
      </c>
      <c r="H16" s="115">
        <v>0</v>
      </c>
      <c r="I16" s="88">
        <v>19.170000000000002</v>
      </c>
      <c r="J16" s="88">
        <v>0</v>
      </c>
      <c r="K16" s="88">
        <v>0</v>
      </c>
      <c r="L16" s="88">
        <v>2.88</v>
      </c>
      <c r="M16" s="116">
        <v>0</v>
      </c>
      <c r="N16" s="115">
        <v>-35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-35</v>
      </c>
      <c r="V16" s="116">
        <v>22.05</v>
      </c>
      <c r="W16">
        <v>-35</v>
      </c>
      <c r="X16">
        <v>19.170000000000002</v>
      </c>
      <c r="Y16">
        <v>2.88</v>
      </c>
      <c r="Z16">
        <v>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28.76</v>
      </c>
      <c r="K17" s="88">
        <v>0</v>
      </c>
      <c r="L17" s="88">
        <v>3.84</v>
      </c>
      <c r="M17" s="116">
        <v>0</v>
      </c>
      <c r="N17" s="115">
        <v>0</v>
      </c>
      <c r="O17" s="88">
        <v>-35</v>
      </c>
      <c r="P17" s="88">
        <v>0</v>
      </c>
      <c r="Q17" s="88">
        <v>0</v>
      </c>
      <c r="R17" s="88">
        <v>0</v>
      </c>
      <c r="S17" s="116">
        <v>0</v>
      </c>
      <c r="U17" s="115">
        <v>-35</v>
      </c>
      <c r="V17" s="116">
        <v>32.6</v>
      </c>
      <c r="W17">
        <v>0</v>
      </c>
      <c r="X17">
        <v>-35</v>
      </c>
      <c r="Y17">
        <v>3.84</v>
      </c>
      <c r="Z17">
        <v>0</v>
      </c>
      <c r="AA17">
        <v>28.76</v>
      </c>
    </row>
    <row r="18" spans="7:27">
      <c r="G18" t="s">
        <v>60</v>
      </c>
      <c r="H18" s="115">
        <v>0</v>
      </c>
      <c r="I18" s="88">
        <v>0</v>
      </c>
      <c r="J18" s="88">
        <v>33.56</v>
      </c>
      <c r="K18" s="88">
        <v>0</v>
      </c>
      <c r="L18" s="88">
        <v>2.88</v>
      </c>
      <c r="M18" s="116">
        <v>0</v>
      </c>
      <c r="N18" s="115">
        <v>0</v>
      </c>
      <c r="O18" s="88">
        <v>-25</v>
      </c>
      <c r="P18" s="88">
        <v>0</v>
      </c>
      <c r="Q18" s="88">
        <v>0</v>
      </c>
      <c r="R18" s="88">
        <v>0</v>
      </c>
      <c r="S18" s="116">
        <v>0</v>
      </c>
      <c r="U18" s="115">
        <v>-25</v>
      </c>
      <c r="V18" s="116">
        <v>36.44</v>
      </c>
      <c r="W18">
        <v>0</v>
      </c>
      <c r="X18">
        <v>-25</v>
      </c>
      <c r="Y18">
        <v>2.88</v>
      </c>
      <c r="Z18">
        <v>0</v>
      </c>
      <c r="AA18">
        <v>33.56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0.96</v>
      </c>
      <c r="M19" s="116">
        <v>0</v>
      </c>
      <c r="N19" s="115">
        <v>0</v>
      </c>
      <c r="O19" s="88">
        <v>-20</v>
      </c>
      <c r="P19" s="88">
        <v>-10</v>
      </c>
      <c r="Q19" s="88">
        <v>0</v>
      </c>
      <c r="R19" s="88">
        <v>0</v>
      </c>
      <c r="S19" s="116">
        <v>0</v>
      </c>
      <c r="U19" s="115">
        <v>-30</v>
      </c>
      <c r="V19" s="116">
        <v>0.96</v>
      </c>
      <c r="W19">
        <v>0</v>
      </c>
      <c r="X19">
        <v>-20</v>
      </c>
      <c r="Y19">
        <v>0.96</v>
      </c>
      <c r="Z19">
        <v>0</v>
      </c>
      <c r="AA19">
        <v>-10</v>
      </c>
    </row>
    <row r="20" spans="7:27">
      <c r="G20" t="s">
        <v>62</v>
      </c>
      <c r="H20" s="115">
        <v>0</v>
      </c>
      <c r="I20" s="88">
        <v>0</v>
      </c>
      <c r="J20" s="88">
        <v>33.56</v>
      </c>
      <c r="K20" s="88">
        <v>0</v>
      </c>
      <c r="L20" s="88">
        <v>0</v>
      </c>
      <c r="M20" s="116">
        <v>0</v>
      </c>
      <c r="N20" s="115">
        <v>0</v>
      </c>
      <c r="O20" s="88">
        <v>-25</v>
      </c>
      <c r="P20" s="88">
        <v>0</v>
      </c>
      <c r="Q20" s="88">
        <v>0</v>
      </c>
      <c r="R20" s="88">
        <v>0</v>
      </c>
      <c r="S20" s="116">
        <v>0</v>
      </c>
      <c r="U20" s="115">
        <v>-25</v>
      </c>
      <c r="V20" s="116">
        <v>33.56</v>
      </c>
      <c r="W20">
        <v>0</v>
      </c>
      <c r="X20">
        <v>-25</v>
      </c>
      <c r="Y20">
        <v>0</v>
      </c>
      <c r="Z20">
        <v>0</v>
      </c>
      <c r="AA20">
        <v>33.56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-65</v>
      </c>
      <c r="O21" s="88">
        <v>-25</v>
      </c>
      <c r="P21" s="88">
        <v>0</v>
      </c>
      <c r="Q21" s="88">
        <v>-15</v>
      </c>
      <c r="R21" s="88">
        <v>0</v>
      </c>
      <c r="S21" s="116">
        <v>0</v>
      </c>
      <c r="U21" s="115">
        <v>-105</v>
      </c>
      <c r="V21" s="116">
        <v>0</v>
      </c>
      <c r="W21">
        <v>-65</v>
      </c>
      <c r="X21">
        <v>-25</v>
      </c>
      <c r="Y21">
        <v>0</v>
      </c>
      <c r="Z21">
        <v>-15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28.77</v>
      </c>
      <c r="K22" s="88">
        <v>0</v>
      </c>
      <c r="L22" s="88">
        <v>0</v>
      </c>
      <c r="M22" s="116">
        <v>0</v>
      </c>
      <c r="N22" s="115">
        <v>-32</v>
      </c>
      <c r="O22" s="88">
        <v>-22</v>
      </c>
      <c r="P22" s="88">
        <v>0</v>
      </c>
      <c r="Q22" s="88">
        <v>0</v>
      </c>
      <c r="R22" s="88">
        <v>0</v>
      </c>
      <c r="S22" s="116">
        <v>0</v>
      </c>
      <c r="U22" s="115">
        <v>-54</v>
      </c>
      <c r="V22" s="116">
        <v>28.77</v>
      </c>
      <c r="W22">
        <v>-32</v>
      </c>
      <c r="X22">
        <v>-22</v>
      </c>
      <c r="Y22">
        <v>0</v>
      </c>
      <c r="Z22">
        <v>0</v>
      </c>
      <c r="AA22">
        <v>28.77</v>
      </c>
    </row>
    <row r="23" spans="7:27">
      <c r="G23" t="s">
        <v>65</v>
      </c>
      <c r="H23" s="115">
        <v>0</v>
      </c>
      <c r="I23" s="88">
        <v>22.05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-15</v>
      </c>
      <c r="Q23" s="88">
        <v>0</v>
      </c>
      <c r="R23" s="88">
        <v>0</v>
      </c>
      <c r="S23" s="116">
        <v>0</v>
      </c>
      <c r="U23" s="115">
        <v>-15</v>
      </c>
      <c r="V23" s="116">
        <v>22.05</v>
      </c>
      <c r="W23">
        <v>0</v>
      </c>
      <c r="X23">
        <v>22.05</v>
      </c>
      <c r="Y23">
        <v>0</v>
      </c>
      <c r="Z23">
        <v>0</v>
      </c>
      <c r="AA23">
        <v>-15</v>
      </c>
    </row>
    <row r="24" spans="7:27">
      <c r="G24" t="s">
        <v>66</v>
      </c>
      <c r="H24" s="115">
        <v>0</v>
      </c>
      <c r="I24" s="88">
        <v>0</v>
      </c>
      <c r="J24" s="88">
        <v>28.77</v>
      </c>
      <c r="K24" s="88">
        <v>0</v>
      </c>
      <c r="L24" s="88">
        <v>0</v>
      </c>
      <c r="M24" s="116">
        <v>0</v>
      </c>
      <c r="N24" s="115">
        <v>-45</v>
      </c>
      <c r="O24" s="88">
        <v>-25</v>
      </c>
      <c r="P24" s="88">
        <v>0</v>
      </c>
      <c r="Q24" s="88">
        <v>0</v>
      </c>
      <c r="R24" s="88">
        <v>0</v>
      </c>
      <c r="S24" s="116">
        <v>0</v>
      </c>
      <c r="U24" s="115">
        <v>-70</v>
      </c>
      <c r="V24" s="116">
        <v>28.77</v>
      </c>
      <c r="W24">
        <v>-45</v>
      </c>
      <c r="X24">
        <v>-25</v>
      </c>
      <c r="Y24">
        <v>0</v>
      </c>
      <c r="Z24">
        <v>0</v>
      </c>
      <c r="AA24">
        <v>28.77</v>
      </c>
    </row>
    <row r="25" spans="7:27">
      <c r="G25" t="s">
        <v>67</v>
      </c>
      <c r="H25" s="115">
        <v>0</v>
      </c>
      <c r="I25" s="88">
        <v>0</v>
      </c>
      <c r="J25" s="88">
        <v>28.77</v>
      </c>
      <c r="K25" s="88">
        <v>0</v>
      </c>
      <c r="L25" s="88">
        <v>0.96</v>
      </c>
      <c r="M25" s="116">
        <v>0</v>
      </c>
      <c r="N25" s="115">
        <v>-32</v>
      </c>
      <c r="O25" s="88">
        <v>-25</v>
      </c>
      <c r="P25" s="88">
        <v>0</v>
      </c>
      <c r="Q25" s="88">
        <v>0</v>
      </c>
      <c r="R25" s="88">
        <v>0</v>
      </c>
      <c r="S25" s="116">
        <v>0</v>
      </c>
      <c r="U25" s="115">
        <v>-57</v>
      </c>
      <c r="V25" s="116">
        <v>29.73</v>
      </c>
      <c r="W25">
        <v>-32</v>
      </c>
      <c r="X25">
        <v>-25</v>
      </c>
      <c r="Y25">
        <v>0.96</v>
      </c>
      <c r="Z25">
        <v>0</v>
      </c>
      <c r="AA25">
        <v>28.77</v>
      </c>
    </row>
    <row r="26" spans="7:27">
      <c r="G26" t="s">
        <v>68</v>
      </c>
      <c r="H26" s="115">
        <v>0</v>
      </c>
      <c r="I26" s="88">
        <v>0</v>
      </c>
      <c r="J26" s="88">
        <v>28.77</v>
      </c>
      <c r="K26" s="88">
        <v>0</v>
      </c>
      <c r="L26" s="88">
        <v>0</v>
      </c>
      <c r="M26" s="116">
        <v>0</v>
      </c>
      <c r="N26" s="115">
        <v>-42</v>
      </c>
      <c r="O26" s="88">
        <v>-15</v>
      </c>
      <c r="P26" s="88">
        <v>0</v>
      </c>
      <c r="Q26" s="88">
        <v>-15</v>
      </c>
      <c r="R26" s="88">
        <v>0</v>
      </c>
      <c r="S26" s="116">
        <v>0</v>
      </c>
      <c r="U26" s="115">
        <v>-72</v>
      </c>
      <c r="V26" s="116">
        <v>28.77</v>
      </c>
      <c r="W26">
        <v>-42</v>
      </c>
      <c r="X26">
        <v>-15</v>
      </c>
      <c r="Y26">
        <v>0</v>
      </c>
      <c r="Z26">
        <v>-15</v>
      </c>
      <c r="AA26">
        <v>28.77</v>
      </c>
    </row>
    <row r="27" spans="7:27">
      <c r="G27" t="s">
        <v>69</v>
      </c>
      <c r="H27" s="115">
        <v>13.42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-40</v>
      </c>
      <c r="P27" s="88">
        <v>-40</v>
      </c>
      <c r="Q27" s="88">
        <v>0</v>
      </c>
      <c r="R27" s="88">
        <v>0</v>
      </c>
      <c r="S27" s="116">
        <v>0</v>
      </c>
      <c r="U27" s="115">
        <v>-80</v>
      </c>
      <c r="V27" s="116">
        <v>13.42</v>
      </c>
      <c r="W27">
        <v>13.42</v>
      </c>
      <c r="X27">
        <v>-40</v>
      </c>
      <c r="Y27">
        <v>0</v>
      </c>
      <c r="Z27">
        <v>0</v>
      </c>
      <c r="AA27">
        <v>-40</v>
      </c>
    </row>
    <row r="28" spans="7:27">
      <c r="G28" t="s">
        <v>70</v>
      </c>
      <c r="H28" s="115">
        <v>13.42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-95</v>
      </c>
      <c r="P28" s="88">
        <v>0</v>
      </c>
      <c r="Q28" s="88">
        <v>0</v>
      </c>
      <c r="R28" s="88">
        <v>0</v>
      </c>
      <c r="S28" s="116">
        <v>0</v>
      </c>
      <c r="U28" s="115">
        <v>-95</v>
      </c>
      <c r="V28" s="116">
        <v>13.42</v>
      </c>
      <c r="W28">
        <v>13.42</v>
      </c>
      <c r="X28">
        <v>-95</v>
      </c>
      <c r="Y28">
        <v>0</v>
      </c>
      <c r="Z28">
        <v>0</v>
      </c>
      <c r="AA28">
        <v>0</v>
      </c>
    </row>
    <row r="29" spans="7:27">
      <c r="G29" t="s">
        <v>71</v>
      </c>
      <c r="H29" s="115">
        <v>13.42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-10</v>
      </c>
      <c r="P29" s="88">
        <v>-55</v>
      </c>
      <c r="Q29" s="88">
        <v>0</v>
      </c>
      <c r="R29" s="88">
        <v>0</v>
      </c>
      <c r="S29" s="116">
        <v>0</v>
      </c>
      <c r="U29" s="115">
        <v>-65</v>
      </c>
      <c r="V29" s="116">
        <v>13.42</v>
      </c>
      <c r="W29">
        <v>13.42</v>
      </c>
      <c r="X29">
        <v>-10</v>
      </c>
      <c r="Y29">
        <v>0</v>
      </c>
      <c r="Z29">
        <v>0</v>
      </c>
      <c r="AA29">
        <v>-55</v>
      </c>
    </row>
    <row r="30" spans="7:27">
      <c r="G30" t="s">
        <v>72</v>
      </c>
      <c r="H30" s="115">
        <v>7.67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-40</v>
      </c>
      <c r="Q30" s="88">
        <v>0</v>
      </c>
      <c r="R30" s="88">
        <v>0</v>
      </c>
      <c r="S30" s="116">
        <v>0</v>
      </c>
      <c r="U30" s="115">
        <v>-40</v>
      </c>
      <c r="V30" s="116">
        <v>7.67</v>
      </c>
      <c r="W30">
        <v>7.67</v>
      </c>
      <c r="X30">
        <v>0</v>
      </c>
      <c r="Y30">
        <v>0</v>
      </c>
      <c r="Z30">
        <v>0</v>
      </c>
      <c r="AA30">
        <v>-40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19.18</v>
      </c>
      <c r="M31" s="116">
        <v>0</v>
      </c>
      <c r="N31" s="115">
        <v>-60</v>
      </c>
      <c r="O31" s="88">
        <v>0</v>
      </c>
      <c r="P31" s="88">
        <v>-100</v>
      </c>
      <c r="Q31" s="88">
        <v>0</v>
      </c>
      <c r="R31" s="88">
        <v>0</v>
      </c>
      <c r="S31" s="116">
        <v>0</v>
      </c>
      <c r="U31" s="115">
        <v>-160</v>
      </c>
      <c r="V31" s="116">
        <v>19.18</v>
      </c>
      <c r="W31">
        <v>-60</v>
      </c>
      <c r="X31">
        <v>0</v>
      </c>
      <c r="Y31">
        <v>19.18</v>
      </c>
      <c r="Z31">
        <v>0</v>
      </c>
      <c r="AA31">
        <v>-100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-14</v>
      </c>
      <c r="O32" s="88">
        <v>0</v>
      </c>
      <c r="P32" s="88">
        <v>-50</v>
      </c>
      <c r="Q32" s="88">
        <v>0</v>
      </c>
      <c r="R32" s="88">
        <v>0</v>
      </c>
      <c r="S32" s="116">
        <v>0</v>
      </c>
      <c r="U32" s="115">
        <v>-64</v>
      </c>
      <c r="V32" s="116">
        <v>0</v>
      </c>
      <c r="W32">
        <v>-14</v>
      </c>
      <c r="X32">
        <v>0</v>
      </c>
      <c r="Y32">
        <v>0</v>
      </c>
      <c r="Z32">
        <v>0</v>
      </c>
      <c r="AA32">
        <v>-50</v>
      </c>
    </row>
    <row r="33" spans="7:27">
      <c r="G33" t="s">
        <v>75</v>
      </c>
      <c r="H33" s="115">
        <v>22.05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-40</v>
      </c>
      <c r="Q33" s="88">
        <v>0</v>
      </c>
      <c r="R33" s="88">
        <v>0</v>
      </c>
      <c r="S33" s="116">
        <v>0</v>
      </c>
      <c r="U33" s="115">
        <v>-40</v>
      </c>
      <c r="V33" s="116">
        <v>22.05</v>
      </c>
      <c r="W33">
        <v>22.05</v>
      </c>
      <c r="X33">
        <v>0</v>
      </c>
      <c r="Y33">
        <v>0</v>
      </c>
      <c r="Z33">
        <v>0</v>
      </c>
      <c r="AA33">
        <v>-40</v>
      </c>
    </row>
    <row r="34" spans="7:27">
      <c r="G34" t="s">
        <v>76</v>
      </c>
      <c r="H34" s="115">
        <v>12.47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-30</v>
      </c>
      <c r="P34" s="88">
        <v>-40</v>
      </c>
      <c r="Q34" s="88">
        <v>0</v>
      </c>
      <c r="R34" s="88">
        <v>0</v>
      </c>
      <c r="S34" s="116">
        <v>0</v>
      </c>
      <c r="U34" s="115">
        <v>-70</v>
      </c>
      <c r="V34" s="116">
        <v>12.47</v>
      </c>
      <c r="W34">
        <v>12.47</v>
      </c>
      <c r="X34">
        <v>-30</v>
      </c>
      <c r="Y34">
        <v>0</v>
      </c>
      <c r="Z34">
        <v>0</v>
      </c>
      <c r="AA34">
        <v>-40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-55</v>
      </c>
      <c r="Q35" s="88">
        <v>-35</v>
      </c>
      <c r="R35" s="88">
        <v>0</v>
      </c>
      <c r="S35" s="116">
        <v>0</v>
      </c>
      <c r="U35" s="115">
        <v>-90</v>
      </c>
      <c r="V35" s="116">
        <v>0</v>
      </c>
      <c r="W35">
        <v>0</v>
      </c>
      <c r="X35">
        <v>0</v>
      </c>
      <c r="Y35">
        <v>0</v>
      </c>
      <c r="Z35">
        <v>-35</v>
      </c>
      <c r="AA35">
        <v>-55</v>
      </c>
    </row>
    <row r="36" spans="7:27">
      <c r="G36" t="s">
        <v>78</v>
      </c>
      <c r="H36" s="115">
        <v>47.95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-20</v>
      </c>
      <c r="Q36" s="88">
        <v>-25</v>
      </c>
      <c r="R36" s="88">
        <v>0</v>
      </c>
      <c r="S36" s="116">
        <v>0</v>
      </c>
      <c r="U36" s="115">
        <v>-45</v>
      </c>
      <c r="V36" s="116">
        <v>47.94</v>
      </c>
      <c r="W36">
        <v>47.95</v>
      </c>
      <c r="X36">
        <v>0</v>
      </c>
      <c r="Y36">
        <v>0</v>
      </c>
      <c r="Z36">
        <v>-25</v>
      </c>
      <c r="AA36">
        <v>-20</v>
      </c>
    </row>
    <row r="37" spans="7:27">
      <c r="G37" t="s">
        <v>79</v>
      </c>
      <c r="H37" s="115">
        <v>72.87</v>
      </c>
      <c r="I37" s="88">
        <v>0</v>
      </c>
      <c r="J37" s="88">
        <v>38.36</v>
      </c>
      <c r="K37" s="88">
        <v>0</v>
      </c>
      <c r="L37" s="88">
        <v>18.22</v>
      </c>
      <c r="M37" s="116">
        <v>0</v>
      </c>
      <c r="N37" s="115">
        <v>0</v>
      </c>
      <c r="O37" s="88">
        <v>0</v>
      </c>
      <c r="P37" s="88">
        <v>0</v>
      </c>
      <c r="Q37" s="88">
        <v>-15</v>
      </c>
      <c r="R37" s="88">
        <v>0</v>
      </c>
      <c r="S37" s="116">
        <v>0</v>
      </c>
      <c r="U37" s="115">
        <v>-15</v>
      </c>
      <c r="V37" s="116">
        <v>129.44999999999999</v>
      </c>
      <c r="W37">
        <v>72.87</v>
      </c>
      <c r="X37">
        <v>0</v>
      </c>
      <c r="Y37">
        <v>18.22</v>
      </c>
      <c r="Z37">
        <v>-15</v>
      </c>
      <c r="AA37">
        <v>38.36</v>
      </c>
    </row>
    <row r="38" spans="7:27">
      <c r="G38" t="s">
        <v>80</v>
      </c>
      <c r="H38" s="115">
        <v>81.510000000000005</v>
      </c>
      <c r="I38" s="88">
        <v>0</v>
      </c>
      <c r="J38" s="88">
        <v>52.74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-5</v>
      </c>
      <c r="R38" s="88">
        <v>0</v>
      </c>
      <c r="S38" s="116">
        <v>0</v>
      </c>
      <c r="U38" s="115">
        <v>-5</v>
      </c>
      <c r="V38" s="116">
        <v>134.25</v>
      </c>
      <c r="W38">
        <v>81.510000000000005</v>
      </c>
      <c r="X38">
        <v>0</v>
      </c>
      <c r="Y38">
        <v>0</v>
      </c>
      <c r="Z38">
        <v>-5</v>
      </c>
      <c r="AA38">
        <v>52.74</v>
      </c>
    </row>
    <row r="39" spans="7:27">
      <c r="G39" t="s">
        <v>81</v>
      </c>
      <c r="H39" s="115">
        <v>36.44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-50</v>
      </c>
      <c r="R39" s="88">
        <v>0</v>
      </c>
      <c r="S39" s="116">
        <v>0</v>
      </c>
      <c r="U39" s="115">
        <v>-50</v>
      </c>
      <c r="V39" s="116">
        <v>36.44</v>
      </c>
      <c r="W39">
        <v>36.44</v>
      </c>
      <c r="X39">
        <v>0</v>
      </c>
      <c r="Y39">
        <v>0</v>
      </c>
      <c r="Z39">
        <v>-50</v>
      </c>
      <c r="AA39">
        <v>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0</v>
      </c>
      <c r="W40">
        <v>0</v>
      </c>
      <c r="X40">
        <v>0</v>
      </c>
      <c r="Y40">
        <v>0</v>
      </c>
      <c r="Z40">
        <v>0</v>
      </c>
      <c r="AA40">
        <v>0</v>
      </c>
    </row>
    <row r="41" spans="7:27">
      <c r="G41" t="s">
        <v>83</v>
      </c>
      <c r="H41" s="115">
        <v>25.89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-48</v>
      </c>
      <c r="P41" s="88">
        <v>-65</v>
      </c>
      <c r="Q41" s="88">
        <v>0</v>
      </c>
      <c r="R41" s="88">
        <v>0</v>
      </c>
      <c r="S41" s="116">
        <v>0</v>
      </c>
      <c r="U41" s="115">
        <v>-113</v>
      </c>
      <c r="V41" s="116">
        <v>25.89</v>
      </c>
      <c r="W41">
        <v>25.89</v>
      </c>
      <c r="X41">
        <v>-48</v>
      </c>
      <c r="Y41">
        <v>0</v>
      </c>
      <c r="Z41">
        <v>0</v>
      </c>
      <c r="AA41">
        <v>-65</v>
      </c>
    </row>
    <row r="42" spans="7:27">
      <c r="G42" t="s">
        <v>84</v>
      </c>
      <c r="H42" s="115">
        <v>48.9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48.9</v>
      </c>
      <c r="W42">
        <v>48.9</v>
      </c>
      <c r="X42">
        <v>0</v>
      </c>
      <c r="Y42">
        <v>0</v>
      </c>
      <c r="Z42">
        <v>0</v>
      </c>
      <c r="AA42">
        <v>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18.22</v>
      </c>
      <c r="M43" s="116">
        <v>0</v>
      </c>
      <c r="N43" s="115">
        <v>0</v>
      </c>
      <c r="O43" s="88">
        <v>0</v>
      </c>
      <c r="P43" s="88">
        <v>-30</v>
      </c>
      <c r="Q43" s="88">
        <v>0</v>
      </c>
      <c r="R43" s="88">
        <v>0</v>
      </c>
      <c r="S43" s="116">
        <v>0</v>
      </c>
      <c r="U43" s="115">
        <v>-30</v>
      </c>
      <c r="V43" s="116">
        <v>18.22</v>
      </c>
      <c r="W43">
        <v>0</v>
      </c>
      <c r="X43">
        <v>0</v>
      </c>
      <c r="Y43">
        <v>18.22</v>
      </c>
      <c r="Z43">
        <v>0</v>
      </c>
      <c r="AA43">
        <v>-30</v>
      </c>
    </row>
    <row r="44" spans="7:27">
      <c r="G44" t="s">
        <v>86</v>
      </c>
      <c r="H44" s="115">
        <v>9.59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-30</v>
      </c>
      <c r="R44" s="88">
        <v>0</v>
      </c>
      <c r="S44" s="116">
        <v>0</v>
      </c>
      <c r="U44" s="115">
        <v>-30</v>
      </c>
      <c r="V44" s="116">
        <v>9.59</v>
      </c>
      <c r="W44">
        <v>9.59</v>
      </c>
      <c r="X44">
        <v>0</v>
      </c>
      <c r="Y44">
        <v>0</v>
      </c>
      <c r="Z44">
        <v>-30</v>
      </c>
      <c r="AA44">
        <v>0</v>
      </c>
    </row>
    <row r="45" spans="7:27">
      <c r="G45" t="s">
        <v>87</v>
      </c>
      <c r="H45" s="115">
        <v>50.82</v>
      </c>
      <c r="I45" s="88">
        <v>0</v>
      </c>
      <c r="J45" s="88">
        <v>28.77</v>
      </c>
      <c r="K45" s="88">
        <v>0</v>
      </c>
      <c r="L45" s="88">
        <v>0</v>
      </c>
      <c r="M45" s="116">
        <v>0</v>
      </c>
      <c r="N45" s="115">
        <v>0</v>
      </c>
      <c r="O45" s="88">
        <v>-10</v>
      </c>
      <c r="P45" s="88">
        <v>0</v>
      </c>
      <c r="Q45" s="88">
        <v>0</v>
      </c>
      <c r="R45" s="88">
        <v>0</v>
      </c>
      <c r="S45" s="116">
        <v>0</v>
      </c>
      <c r="U45" s="115">
        <v>-10</v>
      </c>
      <c r="V45" s="116">
        <v>79.59</v>
      </c>
      <c r="W45">
        <v>50.82</v>
      </c>
      <c r="X45">
        <v>-10</v>
      </c>
      <c r="Y45">
        <v>0</v>
      </c>
      <c r="Z45">
        <v>0</v>
      </c>
      <c r="AA45">
        <v>28.77</v>
      </c>
    </row>
    <row r="46" spans="7:27">
      <c r="G46" t="s">
        <v>88</v>
      </c>
      <c r="H46" s="115">
        <v>28.77</v>
      </c>
      <c r="I46" s="88">
        <v>0</v>
      </c>
      <c r="J46" s="88">
        <v>33.56</v>
      </c>
      <c r="K46" s="88">
        <v>0</v>
      </c>
      <c r="L46" s="88">
        <v>0</v>
      </c>
      <c r="M46" s="116">
        <v>0</v>
      </c>
      <c r="N46" s="115">
        <v>0</v>
      </c>
      <c r="O46" s="88">
        <v>-10</v>
      </c>
      <c r="P46" s="88">
        <v>0</v>
      </c>
      <c r="Q46" s="88">
        <v>0</v>
      </c>
      <c r="R46" s="88">
        <v>0</v>
      </c>
      <c r="S46" s="116">
        <v>0</v>
      </c>
      <c r="U46" s="115">
        <v>-10</v>
      </c>
      <c r="V46" s="116">
        <v>62.33</v>
      </c>
      <c r="W46">
        <v>28.77</v>
      </c>
      <c r="X46">
        <v>-10</v>
      </c>
      <c r="Y46">
        <v>0</v>
      </c>
      <c r="Z46">
        <v>0</v>
      </c>
      <c r="AA46">
        <v>33.56</v>
      </c>
    </row>
    <row r="47" spans="7:27">
      <c r="G47" t="s">
        <v>89</v>
      </c>
      <c r="H47" s="115">
        <v>48.28</v>
      </c>
      <c r="I47" s="88">
        <v>42.19</v>
      </c>
      <c r="J47" s="88">
        <v>0</v>
      </c>
      <c r="K47" s="88">
        <v>62.33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152.80000000000001</v>
      </c>
      <c r="W47">
        <v>48.28</v>
      </c>
      <c r="X47">
        <v>42.19</v>
      </c>
      <c r="Y47">
        <v>0</v>
      </c>
      <c r="Z47">
        <v>62.33</v>
      </c>
      <c r="AA47">
        <v>0</v>
      </c>
    </row>
    <row r="48" spans="7:27">
      <c r="G48" t="s">
        <v>90</v>
      </c>
      <c r="H48" s="115">
        <v>14.49</v>
      </c>
      <c r="I48" s="88">
        <v>42.19</v>
      </c>
      <c r="J48" s="88">
        <v>0</v>
      </c>
      <c r="K48" s="88">
        <v>71.92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128.6</v>
      </c>
      <c r="W48">
        <v>14.49</v>
      </c>
      <c r="X48">
        <v>42.19</v>
      </c>
      <c r="Y48">
        <v>0</v>
      </c>
      <c r="Z48">
        <v>71.92</v>
      </c>
      <c r="AA48">
        <v>0</v>
      </c>
    </row>
    <row r="49" spans="7:27">
      <c r="G49" t="s">
        <v>91</v>
      </c>
      <c r="H49" s="115">
        <v>98.37</v>
      </c>
      <c r="I49" s="88">
        <v>40.270000000000003</v>
      </c>
      <c r="J49" s="88">
        <v>0</v>
      </c>
      <c r="K49" s="88">
        <v>23.97</v>
      </c>
      <c r="L49" s="88">
        <v>20.14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182.75</v>
      </c>
      <c r="W49">
        <v>98.37</v>
      </c>
      <c r="X49">
        <v>40.270000000000003</v>
      </c>
      <c r="Y49">
        <v>20.14</v>
      </c>
      <c r="Z49">
        <v>23.97</v>
      </c>
      <c r="AA49">
        <v>0</v>
      </c>
    </row>
    <row r="50" spans="7:27">
      <c r="G50" t="s">
        <v>92</v>
      </c>
      <c r="H50" s="115">
        <v>70.13</v>
      </c>
      <c r="I50" s="88">
        <v>75.760000000000005</v>
      </c>
      <c r="J50" s="88">
        <v>0</v>
      </c>
      <c r="K50" s="88">
        <v>23.97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169.86</v>
      </c>
      <c r="W50">
        <v>70.13</v>
      </c>
      <c r="X50">
        <v>75.760000000000005</v>
      </c>
      <c r="Y50">
        <v>0</v>
      </c>
      <c r="Z50">
        <v>23.97</v>
      </c>
      <c r="AA50">
        <v>0</v>
      </c>
    </row>
    <row r="51" spans="7:27">
      <c r="G51" t="s">
        <v>93</v>
      </c>
      <c r="H51" s="115">
        <v>53.7</v>
      </c>
      <c r="I51" s="88">
        <v>39.31</v>
      </c>
      <c r="J51" s="88">
        <v>0</v>
      </c>
      <c r="K51" s="88">
        <v>67.13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160.13999999999999</v>
      </c>
      <c r="W51">
        <v>53.7</v>
      </c>
      <c r="X51">
        <v>39.31</v>
      </c>
      <c r="Y51">
        <v>0</v>
      </c>
      <c r="Z51">
        <v>67.13</v>
      </c>
      <c r="AA51">
        <v>0</v>
      </c>
    </row>
    <row r="52" spans="7:27">
      <c r="G52" t="s">
        <v>94</v>
      </c>
      <c r="H52" s="115">
        <v>75.75</v>
      </c>
      <c r="I52" s="88">
        <v>55.62</v>
      </c>
      <c r="J52" s="88">
        <v>0</v>
      </c>
      <c r="K52" s="88">
        <v>14.38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145.75</v>
      </c>
      <c r="W52">
        <v>75.75</v>
      </c>
      <c r="X52">
        <v>55.62</v>
      </c>
      <c r="Y52">
        <v>0</v>
      </c>
      <c r="Z52">
        <v>14.38</v>
      </c>
      <c r="AA52">
        <v>0</v>
      </c>
    </row>
    <row r="53" spans="7:27">
      <c r="G53" t="s">
        <v>95</v>
      </c>
      <c r="H53" s="115">
        <v>82.46</v>
      </c>
      <c r="I53" s="88">
        <v>38.36</v>
      </c>
      <c r="J53" s="88">
        <v>0</v>
      </c>
      <c r="K53" s="88">
        <v>62.33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183.15</v>
      </c>
      <c r="W53">
        <v>82.46</v>
      </c>
      <c r="X53">
        <v>38.36</v>
      </c>
      <c r="Y53">
        <v>0</v>
      </c>
      <c r="Z53">
        <v>62.33</v>
      </c>
      <c r="AA53">
        <v>0</v>
      </c>
    </row>
    <row r="54" spans="7:27">
      <c r="G54" t="s">
        <v>96</v>
      </c>
      <c r="H54" s="115">
        <v>46.03</v>
      </c>
      <c r="I54" s="88">
        <v>22.05</v>
      </c>
      <c r="J54" s="88">
        <v>0</v>
      </c>
      <c r="K54" s="88">
        <v>19.18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87.26</v>
      </c>
      <c r="W54">
        <v>46.03</v>
      </c>
      <c r="X54">
        <v>22.05</v>
      </c>
      <c r="Y54">
        <v>0</v>
      </c>
      <c r="Z54">
        <v>19.18</v>
      </c>
      <c r="AA54">
        <v>0</v>
      </c>
    </row>
    <row r="55" spans="7:27">
      <c r="G55" t="s">
        <v>97</v>
      </c>
      <c r="H55" s="115">
        <v>3.84</v>
      </c>
      <c r="I55" s="88">
        <v>0</v>
      </c>
      <c r="J55" s="88">
        <v>0</v>
      </c>
      <c r="K55" s="88">
        <v>28.77</v>
      </c>
      <c r="L55" s="88">
        <v>14.38</v>
      </c>
      <c r="M55" s="116">
        <v>0</v>
      </c>
      <c r="N55" s="115">
        <v>0</v>
      </c>
      <c r="O55" s="88">
        <v>-28</v>
      </c>
      <c r="P55" s="88">
        <v>-20</v>
      </c>
      <c r="Q55" s="88">
        <v>0</v>
      </c>
      <c r="R55" s="88">
        <v>0</v>
      </c>
      <c r="S55" s="116">
        <v>0</v>
      </c>
      <c r="U55" s="115">
        <v>-48</v>
      </c>
      <c r="V55" s="116">
        <v>46.99</v>
      </c>
      <c r="W55">
        <v>3.84</v>
      </c>
      <c r="X55">
        <v>-28</v>
      </c>
      <c r="Y55">
        <v>14.38</v>
      </c>
      <c r="Z55">
        <v>28.77</v>
      </c>
      <c r="AA55">
        <v>-20</v>
      </c>
    </row>
    <row r="56" spans="7:27">
      <c r="G56" t="s">
        <v>98</v>
      </c>
      <c r="H56" s="115">
        <v>18.22</v>
      </c>
      <c r="I56" s="88">
        <v>0</v>
      </c>
      <c r="J56" s="88">
        <v>0</v>
      </c>
      <c r="K56" s="88">
        <v>23.97</v>
      </c>
      <c r="L56" s="88">
        <v>7.67</v>
      </c>
      <c r="M56" s="116">
        <v>0</v>
      </c>
      <c r="N56" s="115">
        <v>0</v>
      </c>
      <c r="O56" s="88">
        <v>-44</v>
      </c>
      <c r="P56" s="88">
        <v>0</v>
      </c>
      <c r="Q56" s="88">
        <v>0</v>
      </c>
      <c r="R56" s="88">
        <v>0</v>
      </c>
      <c r="S56" s="116">
        <v>0</v>
      </c>
      <c r="U56" s="115">
        <v>-44</v>
      </c>
      <c r="V56" s="116">
        <v>49.86</v>
      </c>
      <c r="W56">
        <v>18.22</v>
      </c>
      <c r="X56">
        <v>-44</v>
      </c>
      <c r="Y56">
        <v>7.67</v>
      </c>
      <c r="Z56">
        <v>23.97</v>
      </c>
      <c r="AA56">
        <v>0</v>
      </c>
    </row>
    <row r="57" spans="7:27">
      <c r="G57" t="s">
        <v>99</v>
      </c>
      <c r="H57" s="115">
        <v>50.82</v>
      </c>
      <c r="I57" s="88">
        <v>0</v>
      </c>
      <c r="J57" s="88">
        <v>0</v>
      </c>
      <c r="K57" s="88">
        <v>28.77</v>
      </c>
      <c r="L57" s="88">
        <v>9.59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89.18</v>
      </c>
      <c r="W57">
        <v>50.82</v>
      </c>
      <c r="X57">
        <v>0</v>
      </c>
      <c r="Y57">
        <v>9.59</v>
      </c>
      <c r="Z57">
        <v>28.77</v>
      </c>
      <c r="AA57">
        <v>0</v>
      </c>
    </row>
    <row r="58" spans="7:27">
      <c r="G58" t="s">
        <v>100</v>
      </c>
      <c r="H58" s="115">
        <v>30.68</v>
      </c>
      <c r="I58" s="88">
        <v>0</v>
      </c>
      <c r="J58" s="88">
        <v>0</v>
      </c>
      <c r="K58" s="88">
        <v>57.54</v>
      </c>
      <c r="L58" s="88">
        <v>9.59</v>
      </c>
      <c r="M58" s="116">
        <v>0</v>
      </c>
      <c r="N58" s="115">
        <v>0</v>
      </c>
      <c r="O58" s="88">
        <v>-44</v>
      </c>
      <c r="P58" s="88">
        <v>0</v>
      </c>
      <c r="Q58" s="88">
        <v>0</v>
      </c>
      <c r="R58" s="88">
        <v>0</v>
      </c>
      <c r="S58" s="116">
        <v>0</v>
      </c>
      <c r="U58" s="115">
        <v>-44</v>
      </c>
      <c r="V58" s="116">
        <v>97.81</v>
      </c>
      <c r="W58">
        <v>30.68</v>
      </c>
      <c r="X58">
        <v>-44</v>
      </c>
      <c r="Y58">
        <v>9.59</v>
      </c>
      <c r="Z58">
        <v>57.54</v>
      </c>
      <c r="AA58">
        <v>0</v>
      </c>
    </row>
    <row r="59" spans="7:27">
      <c r="G59" t="s">
        <v>101</v>
      </c>
      <c r="H59" s="115">
        <v>74.790000000000006</v>
      </c>
      <c r="I59" s="88">
        <v>0</v>
      </c>
      <c r="J59" s="88">
        <v>0</v>
      </c>
      <c r="K59" s="88">
        <v>28.77</v>
      </c>
      <c r="L59" s="88">
        <v>8.6300000000000008</v>
      </c>
      <c r="M59" s="116">
        <v>0</v>
      </c>
      <c r="N59" s="115">
        <v>0</v>
      </c>
      <c r="O59" s="88">
        <v>-60</v>
      </c>
      <c r="P59" s="88">
        <v>0</v>
      </c>
      <c r="Q59" s="88">
        <v>0</v>
      </c>
      <c r="R59" s="88">
        <v>0</v>
      </c>
      <c r="S59" s="116">
        <v>0</v>
      </c>
      <c r="U59" s="115">
        <v>-60</v>
      </c>
      <c r="V59" s="116">
        <v>112.19</v>
      </c>
      <c r="W59">
        <v>74.790000000000006</v>
      </c>
      <c r="X59">
        <v>-60</v>
      </c>
      <c r="Y59">
        <v>8.6300000000000008</v>
      </c>
      <c r="Z59">
        <v>28.77</v>
      </c>
      <c r="AA59">
        <v>0</v>
      </c>
    </row>
    <row r="60" spans="7:27">
      <c r="G60" t="s">
        <v>102</v>
      </c>
      <c r="H60" s="115">
        <v>42.19</v>
      </c>
      <c r="I60" s="88">
        <v>0</v>
      </c>
      <c r="J60" s="88">
        <v>0</v>
      </c>
      <c r="K60" s="88">
        <v>9.59</v>
      </c>
      <c r="L60" s="88">
        <v>7.67</v>
      </c>
      <c r="M60" s="116">
        <v>0</v>
      </c>
      <c r="N60" s="115">
        <v>0</v>
      </c>
      <c r="O60" s="88">
        <v>-25</v>
      </c>
      <c r="P60" s="88">
        <v>0</v>
      </c>
      <c r="Q60" s="88">
        <v>0</v>
      </c>
      <c r="R60" s="88">
        <v>0</v>
      </c>
      <c r="S60" s="116">
        <v>0</v>
      </c>
      <c r="U60" s="115">
        <v>-25</v>
      </c>
      <c r="V60" s="116">
        <v>59.45</v>
      </c>
      <c r="W60">
        <v>42.19</v>
      </c>
      <c r="X60">
        <v>-25</v>
      </c>
      <c r="Y60">
        <v>7.67</v>
      </c>
      <c r="Z60">
        <v>9.59</v>
      </c>
      <c r="AA60">
        <v>0</v>
      </c>
    </row>
    <row r="61" spans="7:27">
      <c r="G61" t="s">
        <v>103</v>
      </c>
      <c r="H61" s="115">
        <v>109.26</v>
      </c>
      <c r="I61" s="88">
        <v>0</v>
      </c>
      <c r="J61" s="88">
        <v>0</v>
      </c>
      <c r="K61" s="88">
        <v>28.77</v>
      </c>
      <c r="L61" s="88">
        <v>12.47</v>
      </c>
      <c r="M61" s="116">
        <v>0</v>
      </c>
      <c r="N61" s="115">
        <v>0</v>
      </c>
      <c r="O61" s="88">
        <v>-41</v>
      </c>
      <c r="P61" s="88">
        <v>-40</v>
      </c>
      <c r="Q61" s="88">
        <v>0</v>
      </c>
      <c r="R61" s="88">
        <v>0</v>
      </c>
      <c r="S61" s="116">
        <v>0</v>
      </c>
      <c r="U61" s="115">
        <v>-81</v>
      </c>
      <c r="V61" s="116">
        <v>150.5</v>
      </c>
      <c r="W61">
        <v>109.26</v>
      </c>
      <c r="X61">
        <v>-41</v>
      </c>
      <c r="Y61">
        <v>12.47</v>
      </c>
      <c r="Z61">
        <v>28.77</v>
      </c>
      <c r="AA61">
        <v>-40</v>
      </c>
    </row>
    <row r="62" spans="7:27">
      <c r="G62" t="s">
        <v>104</v>
      </c>
      <c r="H62" s="115">
        <v>65.2</v>
      </c>
      <c r="I62" s="88">
        <v>0</v>
      </c>
      <c r="J62" s="88">
        <v>0</v>
      </c>
      <c r="K62" s="88">
        <v>28.77</v>
      </c>
      <c r="L62" s="88">
        <v>3.84</v>
      </c>
      <c r="M62" s="116">
        <v>0</v>
      </c>
      <c r="N62" s="115">
        <v>0</v>
      </c>
      <c r="O62" s="88">
        <v>-55</v>
      </c>
      <c r="P62" s="88">
        <v>-30</v>
      </c>
      <c r="Q62" s="88">
        <v>0</v>
      </c>
      <c r="R62" s="88">
        <v>0</v>
      </c>
      <c r="S62" s="116">
        <v>0</v>
      </c>
      <c r="U62" s="115">
        <v>-85</v>
      </c>
      <c r="V62" s="116">
        <v>97.81</v>
      </c>
      <c r="W62">
        <v>65.2</v>
      </c>
      <c r="X62">
        <v>-55</v>
      </c>
      <c r="Y62">
        <v>3.84</v>
      </c>
      <c r="Z62">
        <v>28.77</v>
      </c>
      <c r="AA62">
        <v>-30</v>
      </c>
    </row>
    <row r="63" spans="7:27">
      <c r="G63" t="s">
        <v>105</v>
      </c>
      <c r="H63" s="115">
        <v>2.88</v>
      </c>
      <c r="I63" s="88">
        <v>0</v>
      </c>
      <c r="J63" s="88">
        <v>0</v>
      </c>
      <c r="K63" s="88">
        <v>57.53</v>
      </c>
      <c r="L63" s="88">
        <v>5.75</v>
      </c>
      <c r="M63" s="116">
        <v>0</v>
      </c>
      <c r="N63" s="115">
        <v>0</v>
      </c>
      <c r="O63" s="88">
        <v>-133</v>
      </c>
      <c r="P63" s="88">
        <v>0</v>
      </c>
      <c r="Q63" s="88">
        <v>0</v>
      </c>
      <c r="R63" s="88">
        <v>0</v>
      </c>
      <c r="S63" s="116">
        <v>0</v>
      </c>
      <c r="U63" s="115">
        <v>-133</v>
      </c>
      <c r="V63" s="116">
        <v>66.16</v>
      </c>
      <c r="W63">
        <v>2.88</v>
      </c>
      <c r="X63">
        <v>-133</v>
      </c>
      <c r="Y63">
        <v>5.75</v>
      </c>
      <c r="Z63">
        <v>57.53</v>
      </c>
      <c r="AA63">
        <v>0</v>
      </c>
    </row>
    <row r="64" spans="7:27">
      <c r="G64" t="s">
        <v>106</v>
      </c>
      <c r="H64" s="115">
        <v>16.3</v>
      </c>
      <c r="I64" s="88">
        <v>0</v>
      </c>
      <c r="J64" s="88">
        <v>0</v>
      </c>
      <c r="K64" s="88">
        <v>9.59</v>
      </c>
      <c r="L64" s="88">
        <v>5.75</v>
      </c>
      <c r="M64" s="116">
        <v>0</v>
      </c>
      <c r="N64" s="115">
        <v>0</v>
      </c>
      <c r="O64" s="88">
        <v>-75</v>
      </c>
      <c r="P64" s="88">
        <v>0</v>
      </c>
      <c r="Q64" s="88">
        <v>0</v>
      </c>
      <c r="R64" s="88">
        <v>0</v>
      </c>
      <c r="S64" s="116">
        <v>0</v>
      </c>
      <c r="U64" s="115">
        <v>-75</v>
      </c>
      <c r="V64" s="116">
        <v>31.64</v>
      </c>
      <c r="W64">
        <v>16.3</v>
      </c>
      <c r="X64">
        <v>-75</v>
      </c>
      <c r="Y64">
        <v>5.75</v>
      </c>
      <c r="Z64">
        <v>9.59</v>
      </c>
      <c r="AA64">
        <v>0</v>
      </c>
    </row>
    <row r="65" spans="7:27">
      <c r="G65" t="s">
        <v>107</v>
      </c>
      <c r="H65" s="115">
        <v>40.270000000000003</v>
      </c>
      <c r="I65" s="88">
        <v>0</v>
      </c>
      <c r="J65" s="88">
        <v>0</v>
      </c>
      <c r="K65" s="88">
        <v>28.77</v>
      </c>
      <c r="L65" s="88">
        <v>0</v>
      </c>
      <c r="M65" s="116">
        <v>0</v>
      </c>
      <c r="N65" s="115">
        <v>0</v>
      </c>
      <c r="O65" s="88">
        <v>-68</v>
      </c>
      <c r="P65" s="88">
        <v>-50</v>
      </c>
      <c r="Q65" s="88">
        <v>0</v>
      </c>
      <c r="R65" s="88">
        <v>0</v>
      </c>
      <c r="S65" s="116">
        <v>0</v>
      </c>
      <c r="U65" s="115">
        <v>-118</v>
      </c>
      <c r="V65" s="116">
        <v>69.040000000000006</v>
      </c>
      <c r="W65">
        <v>40.270000000000003</v>
      </c>
      <c r="X65">
        <v>-68</v>
      </c>
      <c r="Y65">
        <v>0</v>
      </c>
      <c r="Z65">
        <v>28.77</v>
      </c>
      <c r="AA65">
        <v>-50</v>
      </c>
    </row>
    <row r="66" spans="7:27">
      <c r="G66" t="s">
        <v>108</v>
      </c>
      <c r="H66" s="115">
        <v>37.39</v>
      </c>
      <c r="I66" s="88">
        <v>0</v>
      </c>
      <c r="J66" s="88">
        <v>0</v>
      </c>
      <c r="K66" s="88">
        <v>28.77</v>
      </c>
      <c r="L66" s="88">
        <v>0</v>
      </c>
      <c r="M66" s="116">
        <v>0</v>
      </c>
      <c r="N66" s="115">
        <v>0</v>
      </c>
      <c r="O66" s="88">
        <v>-74</v>
      </c>
      <c r="P66" s="88">
        <v>-50</v>
      </c>
      <c r="Q66" s="88">
        <v>0</v>
      </c>
      <c r="R66" s="88">
        <v>0</v>
      </c>
      <c r="S66" s="116">
        <v>0</v>
      </c>
      <c r="U66" s="115">
        <v>-124</v>
      </c>
      <c r="V66" s="116">
        <v>66.16</v>
      </c>
      <c r="W66">
        <v>37.39</v>
      </c>
      <c r="X66">
        <v>-74</v>
      </c>
      <c r="Y66">
        <v>0</v>
      </c>
      <c r="Z66">
        <v>28.77</v>
      </c>
      <c r="AA66">
        <v>-50</v>
      </c>
    </row>
    <row r="67" spans="7:27">
      <c r="G67" t="s">
        <v>109</v>
      </c>
      <c r="H67" s="115">
        <v>64.25</v>
      </c>
      <c r="I67" s="88">
        <v>0</v>
      </c>
      <c r="J67" s="88">
        <v>0</v>
      </c>
      <c r="K67" s="88">
        <v>0</v>
      </c>
      <c r="L67" s="88">
        <v>4.79</v>
      </c>
      <c r="M67" s="116">
        <v>0</v>
      </c>
      <c r="N67" s="115">
        <v>0</v>
      </c>
      <c r="O67" s="88">
        <v>-94</v>
      </c>
      <c r="P67" s="88">
        <v>-20</v>
      </c>
      <c r="Q67" s="88">
        <v>-2</v>
      </c>
      <c r="R67" s="88">
        <v>0</v>
      </c>
      <c r="S67" s="116">
        <v>0</v>
      </c>
      <c r="U67" s="115">
        <v>-116</v>
      </c>
      <c r="V67" s="116">
        <v>69.040000000000006</v>
      </c>
      <c r="W67">
        <v>64.25</v>
      </c>
      <c r="X67">
        <v>-94</v>
      </c>
      <c r="Y67">
        <v>4.79</v>
      </c>
      <c r="Z67">
        <v>-2</v>
      </c>
      <c r="AA67">
        <v>-20</v>
      </c>
    </row>
    <row r="68" spans="7:27">
      <c r="G68" t="s">
        <v>110</v>
      </c>
      <c r="H68" s="115">
        <v>35.479999999999997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-49</v>
      </c>
      <c r="P68" s="88">
        <v>-20</v>
      </c>
      <c r="Q68" s="88">
        <v>-2</v>
      </c>
      <c r="R68" s="88">
        <v>0</v>
      </c>
      <c r="S68" s="116">
        <v>0</v>
      </c>
      <c r="U68" s="115">
        <v>-71</v>
      </c>
      <c r="V68" s="116">
        <v>35.479999999999997</v>
      </c>
      <c r="W68">
        <v>35.479999999999997</v>
      </c>
      <c r="X68">
        <v>-49</v>
      </c>
      <c r="Y68">
        <v>0</v>
      </c>
      <c r="Z68">
        <v>-2</v>
      </c>
      <c r="AA68">
        <v>-20</v>
      </c>
    </row>
    <row r="69" spans="7:27">
      <c r="G69" t="s">
        <v>111</v>
      </c>
      <c r="H69" s="115">
        <v>41.62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-40</v>
      </c>
      <c r="P69" s="88">
        <v>0</v>
      </c>
      <c r="Q69" s="88">
        <v>-65</v>
      </c>
      <c r="R69" s="88">
        <v>0</v>
      </c>
      <c r="S69" s="116">
        <v>0</v>
      </c>
      <c r="U69" s="115">
        <v>-105</v>
      </c>
      <c r="V69" s="116">
        <v>41.62</v>
      </c>
      <c r="W69">
        <v>41.62</v>
      </c>
      <c r="X69">
        <v>-40</v>
      </c>
      <c r="Y69">
        <v>0</v>
      </c>
      <c r="Z69">
        <v>-65</v>
      </c>
      <c r="AA69">
        <v>0</v>
      </c>
    </row>
    <row r="70" spans="7:27">
      <c r="G70" t="s">
        <v>112</v>
      </c>
      <c r="H70" s="115">
        <v>43.11</v>
      </c>
      <c r="I70" s="88">
        <v>33.56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-2</v>
      </c>
      <c r="R70" s="88">
        <v>0</v>
      </c>
      <c r="S70" s="116">
        <v>0</v>
      </c>
      <c r="U70" s="115">
        <v>-2</v>
      </c>
      <c r="V70" s="116">
        <v>76.67</v>
      </c>
      <c r="W70">
        <v>43.11</v>
      </c>
      <c r="X70">
        <v>33.56</v>
      </c>
      <c r="Y70">
        <v>0</v>
      </c>
      <c r="Z70">
        <v>-2</v>
      </c>
      <c r="AA70">
        <v>0</v>
      </c>
    </row>
    <row r="71" spans="7:27">
      <c r="G71" t="s">
        <v>113</v>
      </c>
      <c r="H71" s="115">
        <v>40.549999999999997</v>
      </c>
      <c r="I71" s="88">
        <v>81.510000000000005</v>
      </c>
      <c r="J71" s="88">
        <v>9.59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-2</v>
      </c>
      <c r="R71" s="88">
        <v>0</v>
      </c>
      <c r="S71" s="116">
        <v>0</v>
      </c>
      <c r="U71" s="115">
        <v>-2</v>
      </c>
      <c r="V71" s="116">
        <v>131.65</v>
      </c>
      <c r="W71">
        <v>40.549999999999997</v>
      </c>
      <c r="X71">
        <v>81.510000000000005</v>
      </c>
      <c r="Y71">
        <v>0</v>
      </c>
      <c r="Z71">
        <v>-2</v>
      </c>
      <c r="AA71">
        <v>9.59</v>
      </c>
    </row>
    <row r="72" spans="7:27">
      <c r="G72" t="s">
        <v>114</v>
      </c>
      <c r="H72" s="115">
        <v>91.17</v>
      </c>
      <c r="I72" s="88">
        <v>0</v>
      </c>
      <c r="J72" s="88">
        <v>62.33</v>
      </c>
      <c r="K72" s="88">
        <v>0</v>
      </c>
      <c r="L72" s="88">
        <v>0</v>
      </c>
      <c r="M72" s="116">
        <v>0</v>
      </c>
      <c r="N72" s="115">
        <v>0</v>
      </c>
      <c r="O72" s="88">
        <v>-10</v>
      </c>
      <c r="P72" s="88">
        <v>0</v>
      </c>
      <c r="Q72" s="88">
        <v>-2</v>
      </c>
      <c r="R72" s="88">
        <v>0</v>
      </c>
      <c r="S72" s="116">
        <v>0</v>
      </c>
      <c r="U72" s="115">
        <v>-12</v>
      </c>
      <c r="V72" s="116">
        <v>153.5</v>
      </c>
      <c r="W72">
        <v>91.17</v>
      </c>
      <c r="X72">
        <v>-10</v>
      </c>
      <c r="Y72">
        <v>0</v>
      </c>
      <c r="Z72">
        <v>-2</v>
      </c>
      <c r="AA72">
        <v>62.33</v>
      </c>
    </row>
    <row r="73" spans="7:27">
      <c r="G73" t="s">
        <v>115</v>
      </c>
      <c r="H73" s="115">
        <v>90.54</v>
      </c>
      <c r="I73" s="88">
        <v>43.15</v>
      </c>
      <c r="J73" s="88">
        <v>38.36</v>
      </c>
      <c r="K73" s="88">
        <v>0</v>
      </c>
      <c r="L73" s="88">
        <v>8.6300000000000008</v>
      </c>
      <c r="M73" s="116">
        <v>0</v>
      </c>
      <c r="N73" s="115">
        <v>0</v>
      </c>
      <c r="O73" s="88">
        <v>0</v>
      </c>
      <c r="P73" s="88">
        <v>0</v>
      </c>
      <c r="Q73" s="88">
        <v>-2</v>
      </c>
      <c r="R73" s="88">
        <v>0</v>
      </c>
      <c r="S73" s="116">
        <v>0</v>
      </c>
      <c r="U73" s="115">
        <v>-2</v>
      </c>
      <c r="V73" s="116">
        <v>180.68</v>
      </c>
      <c r="W73">
        <v>90.54</v>
      </c>
      <c r="X73">
        <v>43.15</v>
      </c>
      <c r="Y73">
        <v>8.6300000000000008</v>
      </c>
      <c r="Z73">
        <v>-2</v>
      </c>
      <c r="AA73">
        <v>38.36</v>
      </c>
    </row>
    <row r="74" spans="7:27">
      <c r="G74" t="s">
        <v>116</v>
      </c>
      <c r="H74" s="115">
        <v>94.01</v>
      </c>
      <c r="I74" s="88">
        <v>49.86</v>
      </c>
      <c r="J74" s="88">
        <v>76.709999999999994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-70</v>
      </c>
      <c r="R74" s="88">
        <v>0</v>
      </c>
      <c r="S74" s="116">
        <v>0</v>
      </c>
      <c r="U74" s="115">
        <v>-70</v>
      </c>
      <c r="V74" s="116">
        <v>220.58</v>
      </c>
      <c r="W74">
        <v>94.01</v>
      </c>
      <c r="X74">
        <v>49.86</v>
      </c>
      <c r="Y74">
        <v>0</v>
      </c>
      <c r="Z74">
        <v>-70</v>
      </c>
      <c r="AA74">
        <v>76.709999999999994</v>
      </c>
    </row>
    <row r="75" spans="7:27">
      <c r="G75" t="s">
        <v>117</v>
      </c>
      <c r="H75" s="115">
        <v>69.88</v>
      </c>
      <c r="I75" s="88">
        <v>69.040000000000006</v>
      </c>
      <c r="J75" s="88">
        <v>67.12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-10</v>
      </c>
      <c r="R75" s="88">
        <v>-4</v>
      </c>
      <c r="S75" s="116">
        <v>0</v>
      </c>
      <c r="U75" s="115">
        <v>-14</v>
      </c>
      <c r="V75" s="116">
        <v>206.04</v>
      </c>
      <c r="W75">
        <v>69.88</v>
      </c>
      <c r="X75">
        <v>69.040000000000006</v>
      </c>
      <c r="Y75">
        <v>-4</v>
      </c>
      <c r="Z75">
        <v>-10</v>
      </c>
      <c r="AA75">
        <v>67.12</v>
      </c>
    </row>
    <row r="76" spans="7:27">
      <c r="G76" t="s">
        <v>118</v>
      </c>
      <c r="H76" s="115">
        <v>40.94</v>
      </c>
      <c r="I76" s="88">
        <v>62.65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-5</v>
      </c>
      <c r="R76" s="88">
        <v>-4</v>
      </c>
      <c r="S76" s="116">
        <v>0</v>
      </c>
      <c r="U76" s="115">
        <v>-9</v>
      </c>
      <c r="V76" s="116">
        <v>103.59</v>
      </c>
      <c r="W76">
        <v>40.94</v>
      </c>
      <c r="X76">
        <v>62.65</v>
      </c>
      <c r="Y76">
        <v>-4</v>
      </c>
      <c r="Z76">
        <v>-5</v>
      </c>
      <c r="AA76">
        <v>0</v>
      </c>
    </row>
    <row r="77" spans="7:27">
      <c r="G77" t="s">
        <v>119</v>
      </c>
      <c r="H77" s="115">
        <v>39.53</v>
      </c>
      <c r="I77" s="88">
        <v>26.95</v>
      </c>
      <c r="J77" s="88">
        <v>98.81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-10</v>
      </c>
      <c r="R77" s="88">
        <v>-4</v>
      </c>
      <c r="S77" s="116">
        <v>0</v>
      </c>
      <c r="U77" s="115">
        <v>-14</v>
      </c>
      <c r="V77" s="116">
        <v>165.29</v>
      </c>
      <c r="W77">
        <v>39.53</v>
      </c>
      <c r="X77">
        <v>26.95</v>
      </c>
      <c r="Y77">
        <v>-4</v>
      </c>
      <c r="Z77">
        <v>-10</v>
      </c>
      <c r="AA77">
        <v>98.81</v>
      </c>
    </row>
    <row r="78" spans="7:27">
      <c r="G78" t="s">
        <v>120</v>
      </c>
      <c r="H78" s="115">
        <v>39.03</v>
      </c>
      <c r="I78" s="88">
        <v>26.01</v>
      </c>
      <c r="J78" s="88">
        <v>95.39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-10</v>
      </c>
      <c r="R78" s="88">
        <v>-4</v>
      </c>
      <c r="S78" s="116">
        <v>0</v>
      </c>
      <c r="U78" s="115">
        <v>-14</v>
      </c>
      <c r="V78" s="116">
        <v>160.43</v>
      </c>
      <c r="W78">
        <v>39.03</v>
      </c>
      <c r="X78">
        <v>26.01</v>
      </c>
      <c r="Y78">
        <v>-4</v>
      </c>
      <c r="Z78">
        <v>-10</v>
      </c>
      <c r="AA78">
        <v>95.39</v>
      </c>
    </row>
    <row r="79" spans="7:27">
      <c r="G79" t="s">
        <v>121</v>
      </c>
      <c r="H79" s="115">
        <v>0</v>
      </c>
      <c r="I79" s="88">
        <v>26.18</v>
      </c>
      <c r="J79" s="88">
        <v>96.01</v>
      </c>
      <c r="K79" s="88">
        <v>0</v>
      </c>
      <c r="L79" s="88">
        <v>14.83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137.02000000000001</v>
      </c>
      <c r="W79">
        <v>0</v>
      </c>
      <c r="X79">
        <v>26.18</v>
      </c>
      <c r="Y79">
        <v>14.83</v>
      </c>
      <c r="Z79">
        <v>0</v>
      </c>
      <c r="AA79">
        <v>96.01</v>
      </c>
    </row>
    <row r="80" spans="7:27">
      <c r="G80" t="s">
        <v>122</v>
      </c>
      <c r="H80" s="115">
        <v>16.649999999999999</v>
      </c>
      <c r="I80" s="88">
        <v>19.18</v>
      </c>
      <c r="J80" s="88">
        <v>95.88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131.71</v>
      </c>
      <c r="W80">
        <v>16.649999999999999</v>
      </c>
      <c r="X80">
        <v>19.18</v>
      </c>
      <c r="Y80">
        <v>0</v>
      </c>
      <c r="Z80">
        <v>0</v>
      </c>
      <c r="AA80">
        <v>95.88</v>
      </c>
    </row>
    <row r="81" spans="7:27">
      <c r="G81" t="s">
        <v>123</v>
      </c>
      <c r="H81" s="115">
        <v>74.430000000000007</v>
      </c>
      <c r="I81" s="88">
        <v>21.1</v>
      </c>
      <c r="J81" s="88">
        <v>115.06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-4</v>
      </c>
      <c r="S81" s="116">
        <v>0</v>
      </c>
      <c r="U81" s="115">
        <v>-4</v>
      </c>
      <c r="V81" s="116">
        <v>210.59</v>
      </c>
      <c r="W81">
        <v>74.430000000000007</v>
      </c>
      <c r="X81">
        <v>21.1</v>
      </c>
      <c r="Y81">
        <v>-4</v>
      </c>
      <c r="Z81">
        <v>0</v>
      </c>
      <c r="AA81">
        <v>115.06</v>
      </c>
    </row>
    <row r="82" spans="7:27">
      <c r="G82" t="s">
        <v>124</v>
      </c>
      <c r="H82" s="115">
        <v>120.1</v>
      </c>
      <c r="I82" s="88">
        <v>28.77</v>
      </c>
      <c r="J82" s="88">
        <v>81.510000000000005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-4</v>
      </c>
      <c r="S82" s="116">
        <v>0</v>
      </c>
      <c r="U82" s="115">
        <v>-4</v>
      </c>
      <c r="V82" s="116">
        <v>230.38</v>
      </c>
      <c r="W82">
        <v>120.1</v>
      </c>
      <c r="X82">
        <v>28.77</v>
      </c>
      <c r="Y82">
        <v>-4</v>
      </c>
      <c r="Z82">
        <v>0</v>
      </c>
      <c r="AA82">
        <v>81.510000000000005</v>
      </c>
    </row>
    <row r="83" spans="7:27">
      <c r="G83" t="s">
        <v>125</v>
      </c>
      <c r="H83" s="115">
        <v>87.03</v>
      </c>
      <c r="I83" s="88">
        <v>57.53</v>
      </c>
      <c r="J83" s="88">
        <v>71.92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216.48</v>
      </c>
      <c r="W83">
        <v>87.03</v>
      </c>
      <c r="X83">
        <v>57.53</v>
      </c>
      <c r="Y83">
        <v>0</v>
      </c>
      <c r="Z83">
        <v>0</v>
      </c>
      <c r="AA83">
        <v>71.92</v>
      </c>
    </row>
    <row r="84" spans="7:27">
      <c r="G84" t="s">
        <v>126</v>
      </c>
      <c r="H84" s="115">
        <v>103.68</v>
      </c>
      <c r="I84" s="88">
        <v>52.74</v>
      </c>
      <c r="J84" s="88">
        <v>115.06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271.48</v>
      </c>
      <c r="W84">
        <v>103.68</v>
      </c>
      <c r="X84">
        <v>52.74</v>
      </c>
      <c r="Y84">
        <v>0</v>
      </c>
      <c r="Z84">
        <v>0</v>
      </c>
      <c r="AA84">
        <v>115.06</v>
      </c>
    </row>
    <row r="85" spans="7:27">
      <c r="G85" t="s">
        <v>127</v>
      </c>
      <c r="H85" s="115">
        <v>107.87</v>
      </c>
      <c r="I85" s="88">
        <v>52.74</v>
      </c>
      <c r="J85" s="88">
        <v>81.510000000000005</v>
      </c>
      <c r="K85" s="88">
        <v>0</v>
      </c>
      <c r="L85" s="88">
        <v>17.260000000000002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259.38</v>
      </c>
      <c r="W85">
        <v>107.87</v>
      </c>
      <c r="X85">
        <v>52.74</v>
      </c>
      <c r="Y85">
        <v>17.260000000000002</v>
      </c>
      <c r="Z85">
        <v>0</v>
      </c>
      <c r="AA85">
        <v>81.510000000000005</v>
      </c>
    </row>
    <row r="86" spans="7:27">
      <c r="G86" t="s">
        <v>128</v>
      </c>
      <c r="H86" s="115">
        <v>100.99</v>
      </c>
      <c r="I86" s="88">
        <v>28.77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-35</v>
      </c>
      <c r="Q86" s="88">
        <v>0</v>
      </c>
      <c r="R86" s="88">
        <v>0</v>
      </c>
      <c r="S86" s="116">
        <v>0</v>
      </c>
      <c r="U86" s="115">
        <v>-35</v>
      </c>
      <c r="V86" s="116">
        <v>129.76</v>
      </c>
      <c r="W86">
        <v>100.99</v>
      </c>
      <c r="X86">
        <v>28.77</v>
      </c>
      <c r="Y86">
        <v>0</v>
      </c>
      <c r="Z86">
        <v>0</v>
      </c>
      <c r="AA86">
        <v>-35</v>
      </c>
    </row>
    <row r="87" spans="7:27">
      <c r="G87" t="s">
        <v>129</v>
      </c>
      <c r="H87" s="115">
        <v>138.34</v>
      </c>
      <c r="I87" s="88">
        <v>74.790000000000006</v>
      </c>
      <c r="J87" s="88">
        <v>0</v>
      </c>
      <c r="K87" s="88">
        <v>0</v>
      </c>
      <c r="L87" s="88">
        <v>9.59</v>
      </c>
      <c r="M87" s="116">
        <v>0</v>
      </c>
      <c r="N87" s="115">
        <v>0</v>
      </c>
      <c r="O87" s="88">
        <v>0</v>
      </c>
      <c r="P87" s="88">
        <v>-30</v>
      </c>
      <c r="Q87" s="88">
        <v>0</v>
      </c>
      <c r="R87" s="88">
        <v>0</v>
      </c>
      <c r="S87" s="116">
        <v>0</v>
      </c>
      <c r="U87" s="115">
        <v>-30</v>
      </c>
      <c r="V87" s="116">
        <v>222.72</v>
      </c>
      <c r="W87">
        <v>138.34</v>
      </c>
      <c r="X87">
        <v>74.790000000000006</v>
      </c>
      <c r="Y87">
        <v>9.59</v>
      </c>
      <c r="Z87">
        <v>0</v>
      </c>
      <c r="AA87">
        <v>-30</v>
      </c>
    </row>
    <row r="88" spans="7:27">
      <c r="G88" t="s">
        <v>130</v>
      </c>
      <c r="H88" s="115">
        <v>139.36000000000001</v>
      </c>
      <c r="I88" s="88">
        <v>38.36</v>
      </c>
      <c r="J88" s="88">
        <v>0</v>
      </c>
      <c r="K88" s="88">
        <v>0</v>
      </c>
      <c r="L88" s="88">
        <v>9.59</v>
      </c>
      <c r="M88" s="116">
        <v>0</v>
      </c>
      <c r="N88" s="115">
        <v>0</v>
      </c>
      <c r="O88" s="88">
        <v>0</v>
      </c>
      <c r="P88" s="88">
        <v>-20</v>
      </c>
      <c r="Q88" s="88">
        <v>0</v>
      </c>
      <c r="R88" s="88">
        <v>0</v>
      </c>
      <c r="S88" s="116">
        <v>0</v>
      </c>
      <c r="U88" s="115">
        <v>-20</v>
      </c>
      <c r="V88" s="116">
        <v>187.31</v>
      </c>
      <c r="W88">
        <v>139.36000000000001</v>
      </c>
      <c r="X88">
        <v>38.36</v>
      </c>
      <c r="Y88">
        <v>9.59</v>
      </c>
      <c r="Z88">
        <v>0</v>
      </c>
      <c r="AA88">
        <v>-20</v>
      </c>
    </row>
    <row r="89" spans="7:27">
      <c r="G89" t="s">
        <v>131</v>
      </c>
      <c r="H89" s="115">
        <v>163.02000000000001</v>
      </c>
      <c r="I89" s="88">
        <v>33.56</v>
      </c>
      <c r="J89" s="88">
        <v>0</v>
      </c>
      <c r="K89" s="88">
        <v>0</v>
      </c>
      <c r="L89" s="88">
        <v>7.67</v>
      </c>
      <c r="M89" s="116">
        <v>0</v>
      </c>
      <c r="N89" s="115">
        <v>0</v>
      </c>
      <c r="O89" s="88">
        <v>0</v>
      </c>
      <c r="P89" s="88">
        <v>-10</v>
      </c>
      <c r="Q89" s="88">
        <v>0</v>
      </c>
      <c r="R89" s="88">
        <v>0</v>
      </c>
      <c r="S89" s="116">
        <v>0</v>
      </c>
      <c r="U89" s="115">
        <v>-10</v>
      </c>
      <c r="V89" s="116">
        <v>204.25</v>
      </c>
      <c r="W89">
        <v>163.02000000000001</v>
      </c>
      <c r="X89">
        <v>33.56</v>
      </c>
      <c r="Y89">
        <v>7.67</v>
      </c>
      <c r="Z89">
        <v>0</v>
      </c>
      <c r="AA89">
        <v>-10</v>
      </c>
    </row>
    <row r="90" spans="7:27">
      <c r="G90" t="s">
        <v>132</v>
      </c>
      <c r="H90" s="115">
        <v>147.49</v>
      </c>
      <c r="I90" s="88">
        <v>0</v>
      </c>
      <c r="J90" s="88">
        <v>0</v>
      </c>
      <c r="K90" s="88">
        <v>0</v>
      </c>
      <c r="L90" s="88">
        <v>6.71</v>
      </c>
      <c r="M90" s="116">
        <v>0</v>
      </c>
      <c r="N90" s="115">
        <v>0</v>
      </c>
      <c r="O90" s="88">
        <v>-15</v>
      </c>
      <c r="P90" s="88">
        <v>-55</v>
      </c>
      <c r="Q90" s="88">
        <v>0</v>
      </c>
      <c r="R90" s="88">
        <v>0</v>
      </c>
      <c r="S90" s="116">
        <v>0</v>
      </c>
      <c r="U90" s="115">
        <v>-70</v>
      </c>
      <c r="V90" s="116">
        <v>154.19999999999999</v>
      </c>
      <c r="W90">
        <v>147.49</v>
      </c>
      <c r="X90">
        <v>-15</v>
      </c>
      <c r="Y90">
        <v>6.71</v>
      </c>
      <c r="Z90">
        <v>0</v>
      </c>
      <c r="AA90">
        <v>-55</v>
      </c>
    </row>
    <row r="91" spans="7:27">
      <c r="G91" t="s">
        <v>133</v>
      </c>
      <c r="H91" s="115">
        <v>112.74</v>
      </c>
      <c r="I91" s="88">
        <v>0</v>
      </c>
      <c r="J91" s="88">
        <v>0</v>
      </c>
      <c r="K91" s="88">
        <v>0</v>
      </c>
      <c r="L91" s="88">
        <v>9.59</v>
      </c>
      <c r="M91" s="116">
        <v>0</v>
      </c>
      <c r="N91" s="115">
        <v>0</v>
      </c>
      <c r="O91" s="88">
        <v>-15</v>
      </c>
      <c r="P91" s="88">
        <v>-20</v>
      </c>
      <c r="Q91" s="88">
        <v>0</v>
      </c>
      <c r="R91" s="88">
        <v>0</v>
      </c>
      <c r="S91" s="116">
        <v>0</v>
      </c>
      <c r="U91" s="115">
        <v>-35</v>
      </c>
      <c r="V91" s="116">
        <v>122.33</v>
      </c>
      <c r="W91">
        <v>112.74</v>
      </c>
      <c r="X91">
        <v>-15</v>
      </c>
      <c r="Y91">
        <v>9.59</v>
      </c>
      <c r="Z91">
        <v>0</v>
      </c>
      <c r="AA91">
        <v>-20</v>
      </c>
    </row>
    <row r="92" spans="7:27">
      <c r="G92" t="s">
        <v>134</v>
      </c>
      <c r="H92" s="115">
        <v>105.48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-20</v>
      </c>
      <c r="Q92" s="88">
        <v>0</v>
      </c>
      <c r="R92" s="88">
        <v>0</v>
      </c>
      <c r="S92" s="116">
        <v>0</v>
      </c>
      <c r="U92" s="115">
        <v>-20</v>
      </c>
      <c r="V92" s="116">
        <v>105.48</v>
      </c>
      <c r="W92">
        <v>105.48</v>
      </c>
      <c r="X92">
        <v>0</v>
      </c>
      <c r="Y92">
        <v>0</v>
      </c>
      <c r="Z92">
        <v>0</v>
      </c>
      <c r="AA92">
        <v>-20</v>
      </c>
    </row>
    <row r="93" spans="7:27">
      <c r="G93" t="s">
        <v>135</v>
      </c>
      <c r="H93" s="115">
        <v>74.38</v>
      </c>
      <c r="I93" s="88">
        <v>0</v>
      </c>
      <c r="J93" s="88">
        <v>43.15</v>
      </c>
      <c r="K93" s="88">
        <v>0</v>
      </c>
      <c r="L93" s="88">
        <v>2.88</v>
      </c>
      <c r="M93" s="116">
        <v>0</v>
      </c>
      <c r="N93" s="115">
        <v>0</v>
      </c>
      <c r="O93" s="88">
        <v>-20</v>
      </c>
      <c r="P93" s="88">
        <v>0</v>
      </c>
      <c r="Q93" s="88">
        <v>0</v>
      </c>
      <c r="R93" s="88">
        <v>0</v>
      </c>
      <c r="S93" s="116">
        <v>0</v>
      </c>
      <c r="U93" s="115">
        <v>-20</v>
      </c>
      <c r="V93" s="116">
        <v>120.41</v>
      </c>
      <c r="W93">
        <v>74.38</v>
      </c>
      <c r="X93">
        <v>-20</v>
      </c>
      <c r="Y93">
        <v>2.88</v>
      </c>
      <c r="Z93">
        <v>0</v>
      </c>
      <c r="AA93">
        <v>43.15</v>
      </c>
    </row>
    <row r="94" spans="7:27">
      <c r="G94" t="s">
        <v>136</v>
      </c>
      <c r="H94" s="115">
        <v>97.86</v>
      </c>
      <c r="I94" s="88">
        <v>0</v>
      </c>
      <c r="J94" s="88">
        <v>43.15</v>
      </c>
      <c r="K94" s="88">
        <v>0</v>
      </c>
      <c r="L94" s="88">
        <v>0.96</v>
      </c>
      <c r="M94" s="116">
        <v>0</v>
      </c>
      <c r="N94" s="115">
        <v>0</v>
      </c>
      <c r="O94" s="88">
        <v>-22</v>
      </c>
      <c r="P94" s="88">
        <v>0</v>
      </c>
      <c r="Q94" s="88">
        <v>0</v>
      </c>
      <c r="R94" s="88">
        <v>0</v>
      </c>
      <c r="S94" s="116">
        <v>0</v>
      </c>
      <c r="U94" s="115">
        <v>-22</v>
      </c>
      <c r="V94" s="116">
        <v>141.97</v>
      </c>
      <c r="W94">
        <v>97.86</v>
      </c>
      <c r="X94">
        <v>-22</v>
      </c>
      <c r="Y94">
        <v>0.96</v>
      </c>
      <c r="Z94">
        <v>0</v>
      </c>
      <c r="AA94">
        <v>43.15</v>
      </c>
    </row>
    <row r="95" spans="7:27">
      <c r="G95" t="s">
        <v>137</v>
      </c>
      <c r="H95" s="115">
        <v>53.26</v>
      </c>
      <c r="I95" s="88">
        <v>0</v>
      </c>
      <c r="J95" s="88">
        <v>0</v>
      </c>
      <c r="K95" s="88">
        <v>0</v>
      </c>
      <c r="L95" s="88">
        <v>0.96</v>
      </c>
      <c r="M95" s="116">
        <v>0</v>
      </c>
      <c r="N95" s="115">
        <v>0</v>
      </c>
      <c r="O95" s="88">
        <v>-80</v>
      </c>
      <c r="P95" s="88">
        <v>0</v>
      </c>
      <c r="Q95" s="88">
        <v>0</v>
      </c>
      <c r="R95" s="88">
        <v>0</v>
      </c>
      <c r="S95" s="116">
        <v>0</v>
      </c>
      <c r="U95" s="115">
        <v>-80</v>
      </c>
      <c r="V95" s="116">
        <v>54.22</v>
      </c>
      <c r="W95">
        <v>53.26</v>
      </c>
      <c r="X95">
        <v>-80</v>
      </c>
      <c r="Y95">
        <v>0.96</v>
      </c>
      <c r="Z95">
        <v>0</v>
      </c>
      <c r="AA95">
        <v>0</v>
      </c>
    </row>
    <row r="96" spans="7:27">
      <c r="G96" t="s">
        <v>138</v>
      </c>
      <c r="H96" s="115">
        <v>61.02</v>
      </c>
      <c r="I96" s="88">
        <v>0</v>
      </c>
      <c r="J96" s="88">
        <v>43.15</v>
      </c>
      <c r="K96" s="88">
        <v>0</v>
      </c>
      <c r="L96" s="88">
        <v>0.96</v>
      </c>
      <c r="M96" s="116">
        <v>0</v>
      </c>
      <c r="N96" s="115">
        <v>0</v>
      </c>
      <c r="O96" s="88">
        <v>-75</v>
      </c>
      <c r="P96" s="88">
        <v>0</v>
      </c>
      <c r="Q96" s="88">
        <v>0</v>
      </c>
      <c r="R96" s="88">
        <v>0</v>
      </c>
      <c r="S96" s="116">
        <v>0</v>
      </c>
      <c r="U96" s="115">
        <v>-75</v>
      </c>
      <c r="V96" s="116">
        <v>105.13</v>
      </c>
      <c r="W96">
        <v>61.02</v>
      </c>
      <c r="X96">
        <v>-75</v>
      </c>
      <c r="Y96">
        <v>0.96</v>
      </c>
      <c r="Z96">
        <v>0</v>
      </c>
      <c r="AA96">
        <v>43.15</v>
      </c>
    </row>
    <row r="97" spans="1:83">
      <c r="G97" t="s">
        <v>139</v>
      </c>
      <c r="H97" s="115">
        <v>34.450000000000003</v>
      </c>
      <c r="I97" s="88">
        <v>0</v>
      </c>
      <c r="J97" s="88">
        <v>0</v>
      </c>
      <c r="K97" s="88">
        <v>0</v>
      </c>
      <c r="L97" s="88">
        <v>0.96</v>
      </c>
      <c r="M97" s="116">
        <v>0</v>
      </c>
      <c r="N97" s="115">
        <v>0</v>
      </c>
      <c r="O97" s="88">
        <v>-45</v>
      </c>
      <c r="P97" s="88">
        <v>0</v>
      </c>
      <c r="Q97" s="88">
        <v>0</v>
      </c>
      <c r="R97" s="88">
        <v>0</v>
      </c>
      <c r="S97" s="116">
        <v>0</v>
      </c>
      <c r="U97" s="115">
        <v>-45</v>
      </c>
      <c r="V97" s="116">
        <v>35.409999999999997</v>
      </c>
      <c r="W97">
        <v>34.450000000000003</v>
      </c>
      <c r="X97">
        <v>-45</v>
      </c>
      <c r="Y97">
        <v>0.96</v>
      </c>
      <c r="Z97">
        <v>0</v>
      </c>
      <c r="AA97">
        <v>0</v>
      </c>
    </row>
    <row r="98" spans="1:83">
      <c r="G98" t="s">
        <v>140</v>
      </c>
      <c r="H98" s="115">
        <v>28.24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-45</v>
      </c>
      <c r="P98" s="88">
        <v>0</v>
      </c>
      <c r="Q98" s="88">
        <v>0</v>
      </c>
      <c r="R98" s="88">
        <v>0</v>
      </c>
      <c r="S98" s="116">
        <v>0</v>
      </c>
      <c r="U98" s="115">
        <v>-45</v>
      </c>
      <c r="V98" s="116">
        <v>28.24</v>
      </c>
      <c r="W98">
        <v>28.24</v>
      </c>
      <c r="X98">
        <v>-45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0.98811749999999998</v>
      </c>
      <c r="I99" s="111">
        <f t="shared" ref="I99:BQ99" si="1">SUM(I3:I98)/4000</f>
        <v>0.31064999999999993</v>
      </c>
      <c r="J99" s="111">
        <f t="shared" si="1"/>
        <v>0.43932250000000012</v>
      </c>
      <c r="K99" s="111">
        <f t="shared" si="1"/>
        <v>0.17620499999999997</v>
      </c>
      <c r="L99" s="111">
        <f t="shared" si="1"/>
        <v>8.1624999999999948E-2</v>
      </c>
      <c r="M99" s="111">
        <f t="shared" si="1"/>
        <v>0</v>
      </c>
      <c r="N99" s="110">
        <f t="shared" si="1"/>
        <v>-0.154</v>
      </c>
      <c r="O99" s="111">
        <f t="shared" si="1"/>
        <v>-0.4355</v>
      </c>
      <c r="P99" s="111">
        <f t="shared" si="1"/>
        <v>-0.25874999999999998</v>
      </c>
      <c r="Q99" s="111">
        <f t="shared" si="1"/>
        <v>-0.10425</v>
      </c>
      <c r="R99" s="111">
        <f t="shared" si="1"/>
        <v>-6.0000000000000001E-3</v>
      </c>
      <c r="S99" s="112">
        <f t="shared" si="1"/>
        <v>0</v>
      </c>
      <c r="U99" s="110">
        <f t="shared" si="1"/>
        <v>-0.95850000000000002</v>
      </c>
      <c r="V99" s="112">
        <f t="shared" si="1"/>
        <v>1.9959174999999998</v>
      </c>
      <c r="W99">
        <f t="shared" si="1"/>
        <v>0.83411749999999996</v>
      </c>
      <c r="X99">
        <f t="shared" si="1"/>
        <v>-0.12485000000000002</v>
      </c>
      <c r="Y99">
        <f t="shared" si="1"/>
        <v>7.5624999999999942E-2</v>
      </c>
      <c r="Z99">
        <f t="shared" si="1"/>
        <v>7.1954999999999963E-2</v>
      </c>
      <c r="AA99">
        <f t="shared" si="1"/>
        <v>0.18057249999999997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83"/>
      <c r="F1" s="183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C15" sqref="C15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4</v>
      </c>
      <c r="U1" s="214" t="s">
        <v>343</v>
      </c>
      <c r="V1" s="215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44579</v>
      </c>
      <c r="U2" s="115" t="s">
        <v>231</v>
      </c>
      <c r="V2" s="116" t="s">
        <v>230</v>
      </c>
      <c r="W2" s="30" t="s">
        <v>263</v>
      </c>
      <c r="X2" t="s">
        <v>491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417</v>
      </c>
      <c r="B4" t="s">
        <v>263</v>
      </c>
      <c r="D4" t="s">
        <v>491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423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  <c r="X24">
        <v>0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  <c r="X25">
        <v>0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  <c r="X26">
        <v>0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4.79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4.79</v>
      </c>
      <c r="W36">
        <v>4.79</v>
      </c>
      <c r="X36">
        <v>0</v>
      </c>
    </row>
    <row r="37" spans="7:24">
      <c r="G37" t="s">
        <v>79</v>
      </c>
      <c r="H37" s="115">
        <v>0</v>
      </c>
      <c r="I37" s="88">
        <v>14.38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14.38</v>
      </c>
      <c r="W37">
        <v>14.38</v>
      </c>
      <c r="X37">
        <v>0</v>
      </c>
    </row>
    <row r="38" spans="7:24">
      <c r="G38" t="s">
        <v>80</v>
      </c>
      <c r="H38" s="115">
        <v>0</v>
      </c>
      <c r="I38" s="88">
        <v>28.77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28.77</v>
      </c>
      <c r="W38">
        <v>28.77</v>
      </c>
      <c r="X38">
        <v>0</v>
      </c>
    </row>
    <row r="39" spans="7:24">
      <c r="G39" t="s">
        <v>81</v>
      </c>
      <c r="H39" s="115">
        <v>0</v>
      </c>
      <c r="I39" s="88">
        <v>28.77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28.77</v>
      </c>
      <c r="W39">
        <v>28.77</v>
      </c>
      <c r="X39">
        <v>0</v>
      </c>
    </row>
    <row r="40" spans="7:24">
      <c r="G40" t="s">
        <v>82</v>
      </c>
      <c r="H40" s="115">
        <v>0</v>
      </c>
      <c r="I40" s="88">
        <v>43.15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43.15</v>
      </c>
      <c r="W40">
        <v>43.15</v>
      </c>
      <c r="X40">
        <v>0</v>
      </c>
    </row>
    <row r="41" spans="7:24">
      <c r="G41" t="s">
        <v>83</v>
      </c>
      <c r="H41" s="115">
        <v>0</v>
      </c>
      <c r="I41" s="88">
        <v>62.33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62.33</v>
      </c>
      <c r="W41">
        <v>62.33</v>
      </c>
      <c r="X41">
        <v>0</v>
      </c>
    </row>
    <row r="42" spans="7:24">
      <c r="G42" t="s">
        <v>84</v>
      </c>
      <c r="H42" s="115">
        <v>0</v>
      </c>
      <c r="I42" s="88">
        <v>76.709999999999994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76.709999999999994</v>
      </c>
      <c r="W42">
        <v>76.709999999999994</v>
      </c>
      <c r="X42">
        <v>0</v>
      </c>
    </row>
    <row r="43" spans="7:24">
      <c r="G43" t="s">
        <v>85</v>
      </c>
      <c r="H43" s="115">
        <v>0</v>
      </c>
      <c r="I43" s="88">
        <v>76.709999999999994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76.709999999999994</v>
      </c>
      <c r="W43">
        <v>76.709999999999994</v>
      </c>
      <c r="X43">
        <v>0</v>
      </c>
    </row>
    <row r="44" spans="7:24">
      <c r="G44" t="s">
        <v>86</v>
      </c>
      <c r="H44" s="115">
        <v>0</v>
      </c>
      <c r="I44" s="88">
        <v>67.12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67.12</v>
      </c>
      <c r="W44">
        <v>67.12</v>
      </c>
      <c r="X44">
        <v>0</v>
      </c>
    </row>
    <row r="45" spans="7:24">
      <c r="G45" t="s">
        <v>87</v>
      </c>
      <c r="H45" s="115">
        <v>0</v>
      </c>
      <c r="I45" s="88">
        <v>57.53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57.53</v>
      </c>
      <c r="W45">
        <v>57.53</v>
      </c>
      <c r="X45">
        <v>0</v>
      </c>
    </row>
    <row r="46" spans="7:24">
      <c r="G46" t="s">
        <v>88</v>
      </c>
      <c r="H46" s="115">
        <v>0</v>
      </c>
      <c r="I46" s="88">
        <v>47.95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47.94</v>
      </c>
      <c r="W46">
        <v>47.95</v>
      </c>
      <c r="X46">
        <v>0</v>
      </c>
    </row>
    <row r="47" spans="7:24">
      <c r="G47" t="s">
        <v>89</v>
      </c>
      <c r="H47" s="115">
        <v>0</v>
      </c>
      <c r="I47" s="88">
        <v>38.35</v>
      </c>
      <c r="J47" s="88">
        <v>0</v>
      </c>
      <c r="K47" s="88">
        <v>38.36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76.709999999999994</v>
      </c>
      <c r="W47">
        <v>38.35</v>
      </c>
      <c r="X47">
        <v>38.36</v>
      </c>
    </row>
    <row r="48" spans="7:24">
      <c r="G48" t="s">
        <v>90</v>
      </c>
      <c r="H48" s="115">
        <v>0</v>
      </c>
      <c r="I48" s="88">
        <v>28.77</v>
      </c>
      <c r="J48" s="88">
        <v>0</v>
      </c>
      <c r="K48" s="88">
        <v>38.35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67.12</v>
      </c>
      <c r="W48">
        <v>28.77</v>
      </c>
      <c r="X48">
        <v>38.35</v>
      </c>
    </row>
    <row r="49" spans="7:24">
      <c r="G49" t="s">
        <v>91</v>
      </c>
      <c r="H49" s="115">
        <v>0</v>
      </c>
      <c r="I49" s="88">
        <v>19.18</v>
      </c>
      <c r="J49" s="88">
        <v>0</v>
      </c>
      <c r="K49" s="88">
        <v>38.35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57.53</v>
      </c>
      <c r="W49">
        <v>19.18</v>
      </c>
      <c r="X49">
        <v>38.35</v>
      </c>
    </row>
    <row r="50" spans="7:24">
      <c r="G50" t="s">
        <v>92</v>
      </c>
      <c r="H50" s="115">
        <v>0</v>
      </c>
      <c r="I50" s="88">
        <v>4.79</v>
      </c>
      <c r="J50" s="88">
        <v>0</v>
      </c>
      <c r="K50" s="88">
        <v>38.36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43.15</v>
      </c>
      <c r="W50">
        <v>4.79</v>
      </c>
      <c r="X50">
        <v>38.36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38.36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38.36</v>
      </c>
      <c r="W51">
        <v>0</v>
      </c>
      <c r="X51">
        <v>38.36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38.36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38.36</v>
      </c>
      <c r="W52">
        <v>0</v>
      </c>
      <c r="X52">
        <v>38.36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38.36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38.36</v>
      </c>
      <c r="W53">
        <v>0</v>
      </c>
      <c r="X53">
        <v>38.36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38.36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38.36</v>
      </c>
      <c r="W54">
        <v>0</v>
      </c>
      <c r="X54">
        <v>38.36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38.36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38.36</v>
      </c>
      <c r="W55">
        <v>0</v>
      </c>
      <c r="X55">
        <v>38.36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38.36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38.36</v>
      </c>
      <c r="W56">
        <v>0</v>
      </c>
      <c r="X56">
        <v>38.36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38.36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38.36</v>
      </c>
      <c r="W57">
        <v>0</v>
      </c>
      <c r="X57">
        <v>38.36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38.36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38.36</v>
      </c>
      <c r="W58">
        <v>0</v>
      </c>
      <c r="X58">
        <v>38.36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38.36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38.36</v>
      </c>
      <c r="W59">
        <v>0</v>
      </c>
      <c r="X59">
        <v>38.36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38.36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38.36</v>
      </c>
      <c r="W60">
        <v>0</v>
      </c>
      <c r="X60">
        <v>38.36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38.36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38.36</v>
      </c>
      <c r="W61">
        <v>0</v>
      </c>
      <c r="X61">
        <v>38.36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38.36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38.36</v>
      </c>
      <c r="W62">
        <v>0</v>
      </c>
      <c r="X62">
        <v>38.36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38.36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38.36</v>
      </c>
      <c r="W63">
        <v>0</v>
      </c>
      <c r="X63">
        <v>38.36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38.36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38.36</v>
      </c>
      <c r="W64">
        <v>0</v>
      </c>
      <c r="X64">
        <v>38.36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38.36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38.36</v>
      </c>
      <c r="W65">
        <v>0</v>
      </c>
      <c r="X65">
        <v>38.36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38.36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38.36</v>
      </c>
      <c r="W66">
        <v>0</v>
      </c>
      <c r="X66">
        <v>38.36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0</v>
      </c>
      <c r="W68">
        <v>0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0</v>
      </c>
      <c r="W69">
        <v>0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0</v>
      </c>
      <c r="W70">
        <v>0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0</v>
      </c>
      <c r="W71">
        <v>0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0</v>
      </c>
      <c r="W72">
        <v>0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0</v>
      </c>
      <c r="W74">
        <v>0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0.14982499999999996</v>
      </c>
      <c r="J99" s="111">
        <f t="shared" si="1"/>
        <v>0</v>
      </c>
      <c r="K99" s="111">
        <f t="shared" si="1"/>
        <v>0.19179500000000005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0.3416174999999998</v>
      </c>
      <c r="W99">
        <f t="shared" si="1"/>
        <v>0.14982499999999996</v>
      </c>
      <c r="X99">
        <f t="shared" si="1"/>
        <v>0.19179500000000005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0" t="s">
        <v>229</v>
      </c>
      <c r="B1" s="210"/>
      <c r="C1" s="210"/>
      <c r="D1" s="210"/>
      <c r="E1" s="191"/>
      <c r="F1" s="191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44579</v>
      </c>
      <c r="B1" s="218"/>
      <c r="C1" s="218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412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8"/>
      <c r="C2" s="218"/>
      <c r="D2" s="210"/>
      <c r="E2" s="210"/>
      <c r="F2" s="210"/>
      <c r="G2" s="210"/>
      <c r="H2" s="210"/>
      <c r="I2" s="210"/>
      <c r="J2" s="210"/>
      <c r="K2" s="210"/>
      <c r="L2" s="218"/>
      <c r="M2" s="218"/>
      <c r="N2" s="218"/>
      <c r="O2" s="218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0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611.08417876453632</v>
      </c>
      <c r="P3" s="77">
        <v>110.27000000000001</v>
      </c>
      <c r="Q3" s="77">
        <v>19.18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79.19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27.209999999999997</v>
      </c>
      <c r="AB3" s="117">
        <f>-STOA!N3</f>
        <v>-153.12</v>
      </c>
      <c r="AC3">
        <f>SUMIF(B3:AB3,"&gt;0")*$AC$2-SUMIF(B3:AB3,"&lt;0")*($AC$2/(1-$AC$2))+SUMIF(AI3:AR3,"&gt;0")*$AC$2-SUMIF(AI3:AR3,"&lt;0")*($AC$2/(1-$AC$2))</f>
        <v>9.0625020644919232</v>
      </c>
      <c r="AD3">
        <f>SUM(B3:AB3,AI3:AR3)-AC3</f>
        <v>656.58555670004444</v>
      </c>
      <c r="AE3">
        <f>'IDT-1'!B3</f>
        <v>0</v>
      </c>
      <c r="AF3" s="26"/>
      <c r="AG3">
        <f>SUM(AD3:AF3)</f>
        <v>656.58555670004444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-28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0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607.93626500573635</v>
      </c>
      <c r="P4" s="77">
        <v>95.89</v>
      </c>
      <c r="Q4" s="77">
        <v>19.18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81.599999999999994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27.209999999999997</v>
      </c>
      <c r="AB4" s="117">
        <f>-STOA!N4</f>
        <v>-153.12</v>
      </c>
      <c r="AC4">
        <f t="shared" ref="AC4:AC67" si="0">SUMIF(B4:AB4,"&gt;0")*$AC$2-SUMIF(B4:AB4,"&lt;0")*($AC$2/(1-$AC$2))+SUMIF(AI4:AR4,"&gt;0")*$AC$2-SUMIF(AI4:AR4,"&lt;0")*($AC$2/(1-$AC$2))</f>
        <v>9.0271238261586326</v>
      </c>
      <c r="AD4">
        <f t="shared" ref="AD4:AD67" si="1">SUM(B4:AB4,AI4:AR4)-AC4</f>
        <v>630.50302117957767</v>
      </c>
      <c r="AE4">
        <f>'IDT-1'!B4</f>
        <v>0</v>
      </c>
      <c r="AF4" s="26"/>
      <c r="AG4">
        <f t="shared" ref="AG4:AG67" si="2">SUM(AD4:AF4)</f>
        <v>630.50302117957767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-39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0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599.32284683471471</v>
      </c>
      <c r="P5" s="77">
        <v>78.63</v>
      </c>
      <c r="Q5" s="77">
        <v>19.18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84.62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27.209999999999997</v>
      </c>
      <c r="AB5" s="117">
        <f>-STOA!N5</f>
        <v>-153.12</v>
      </c>
      <c r="AC5">
        <f t="shared" si="0"/>
        <v>8.4797667728880235</v>
      </c>
      <c r="AD5">
        <f t="shared" si="1"/>
        <v>647.19696006182664</v>
      </c>
      <c r="AE5">
        <f>'IDT-1'!B5</f>
        <v>0</v>
      </c>
      <c r="AF5" s="26"/>
      <c r="AG5">
        <f t="shared" si="2"/>
        <v>647.19696006182664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0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589.36165092689316</v>
      </c>
      <c r="P6" s="77">
        <v>78.63</v>
      </c>
      <c r="Q6" s="77">
        <v>19.18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86.4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27.209999999999997</v>
      </c>
      <c r="AB6" s="117">
        <f>-STOA!N6</f>
        <v>-153.12</v>
      </c>
      <c r="AC6">
        <f t="shared" si="0"/>
        <v>8.4077722488991942</v>
      </c>
      <c r="AD6">
        <f t="shared" si="1"/>
        <v>639.08775867799397</v>
      </c>
      <c r="AE6">
        <f>'IDT-1'!B6</f>
        <v>0</v>
      </c>
      <c r="AF6" s="26"/>
      <c r="AG6">
        <f t="shared" si="2"/>
        <v>639.08775867799397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0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574.15342770724703</v>
      </c>
      <c r="P7" s="77">
        <v>78.63</v>
      </c>
      <c r="Q7" s="77">
        <v>19.18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87.87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27.209999999999997</v>
      </c>
      <c r="AB7" s="117">
        <f>-STOA!N7</f>
        <v>-153.12</v>
      </c>
      <c r="AC7">
        <f t="shared" si="0"/>
        <v>8.464438435010214</v>
      </c>
      <c r="AD7">
        <f t="shared" si="1"/>
        <v>605.29286927223677</v>
      </c>
      <c r="AE7">
        <f>'IDT-1'!B7</f>
        <v>0</v>
      </c>
      <c r="AF7" s="26"/>
      <c r="AG7">
        <f t="shared" si="2"/>
        <v>605.29286927223677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0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562.85189618124707</v>
      </c>
      <c r="P8" s="77">
        <v>78.63</v>
      </c>
      <c r="Q8" s="77">
        <v>19.18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65.69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27.209999999999997</v>
      </c>
      <c r="AB8" s="117">
        <f>-STOA!N8</f>
        <v>-153.12</v>
      </c>
      <c r="AC8">
        <f t="shared" si="0"/>
        <v>8.1698009575814137</v>
      </c>
      <c r="AD8">
        <f t="shared" si="1"/>
        <v>572.10597522366572</v>
      </c>
      <c r="AE8">
        <f>'IDT-1'!B8</f>
        <v>0</v>
      </c>
      <c r="AF8" s="26"/>
      <c r="AG8">
        <f t="shared" si="2"/>
        <v>572.10597522366572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0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578.73518994729318</v>
      </c>
      <c r="P9" s="77">
        <v>78.63</v>
      </c>
      <c r="Q9" s="77">
        <v>19.18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65.7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27.209999999999997</v>
      </c>
      <c r="AB9" s="117">
        <f>-STOA!N9</f>
        <v>-153.12</v>
      </c>
      <c r="AC9">
        <f t="shared" si="0"/>
        <v>8.3718088353779887</v>
      </c>
      <c r="AD9">
        <f t="shared" si="1"/>
        <v>580.79726111191519</v>
      </c>
      <c r="AE9">
        <f>'IDT-1'!B9</f>
        <v>0</v>
      </c>
      <c r="AF9" s="26"/>
      <c r="AG9">
        <f t="shared" si="2"/>
        <v>580.79726111191519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-27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0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571.2615238451915</v>
      </c>
      <c r="P10" s="77">
        <v>78.63000000000001</v>
      </c>
      <c r="Q10" s="77">
        <v>19.18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67.09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27.209999999999997</v>
      </c>
      <c r="AB10" s="117">
        <f>-STOA!N10</f>
        <v>-153.12</v>
      </c>
      <c r="AC10">
        <f t="shared" si="0"/>
        <v>8.7355445672226733</v>
      </c>
      <c r="AD10">
        <f t="shared" si="1"/>
        <v>527.3498592779689</v>
      </c>
      <c r="AE10">
        <f>'IDT-1'!B10</f>
        <v>0</v>
      </c>
      <c r="AF10" s="26"/>
      <c r="AG10">
        <f t="shared" si="2"/>
        <v>527.3498592779689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-74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0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564.03557261230003</v>
      </c>
      <c r="P11" s="77">
        <v>78.63000000000001</v>
      </c>
      <c r="Q11" s="77">
        <v>19.18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68.75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27.209999999999997</v>
      </c>
      <c r="AB11" s="117">
        <f>-STOA!N11</f>
        <v>-153.12</v>
      </c>
      <c r="AC11">
        <f t="shared" si="0"/>
        <v>8.2071453101746812</v>
      </c>
      <c r="AD11">
        <f t="shared" si="1"/>
        <v>576.3123073021253</v>
      </c>
      <c r="AE11">
        <f>'IDT-1'!B11</f>
        <v>0</v>
      </c>
      <c r="AF11" s="26"/>
      <c r="AG11">
        <f t="shared" si="2"/>
        <v>576.3123073021253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0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526.90270571735118</v>
      </c>
      <c r="P12" s="77">
        <v>78.63000000000001</v>
      </c>
      <c r="Q12" s="77">
        <v>19.18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70.010000000000005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27.209999999999997</v>
      </c>
      <c r="AB12" s="117">
        <f>-STOA!N12</f>
        <v>-153.12</v>
      </c>
      <c r="AC12">
        <f t="shared" si="0"/>
        <v>7.918098464065717</v>
      </c>
      <c r="AD12">
        <f t="shared" si="1"/>
        <v>537.72848725328549</v>
      </c>
      <c r="AE12">
        <f>'IDT-1'!B12</f>
        <v>0</v>
      </c>
      <c r="AF12" s="26"/>
      <c r="AG12">
        <f t="shared" si="2"/>
        <v>537.72848725328549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-23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0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512.5129372091601</v>
      </c>
      <c r="P13" s="77">
        <v>78.63000000000001</v>
      </c>
      <c r="Q13" s="77">
        <v>19.18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72.320000000000007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27.209999999999997</v>
      </c>
      <c r="AB13" s="117">
        <f>-STOA!N13</f>
        <v>-153.12</v>
      </c>
      <c r="AC13">
        <f t="shared" si="0"/>
        <v>7.8692235681831439</v>
      </c>
      <c r="AD13">
        <f t="shared" si="1"/>
        <v>578.42759364097708</v>
      </c>
      <c r="AE13">
        <f>'IDT-1'!B13</f>
        <v>0</v>
      </c>
      <c r="AF13" s="26"/>
      <c r="AG13">
        <f t="shared" si="2"/>
        <v>578.42759364097708</v>
      </c>
      <c r="AI13" s="75">
        <f>PXIL!H13</f>
        <v>0</v>
      </c>
      <c r="AJ13" s="75">
        <f>PXIL!N13</f>
        <v>0</v>
      </c>
      <c r="AK13" s="75">
        <f>RTM_IEX!H13</f>
        <v>29.73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0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538.46026355032484</v>
      </c>
      <c r="P14" s="77">
        <v>78.63000000000001</v>
      </c>
      <c r="Q14" s="77">
        <v>19.18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74.010000000000005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-23</v>
      </c>
      <c r="AA14" s="117">
        <f>STOA!H14</f>
        <v>27.209999999999997</v>
      </c>
      <c r="AB14" s="117">
        <f>-STOA!N14</f>
        <v>-153.12</v>
      </c>
      <c r="AC14">
        <f t="shared" si="0"/>
        <v>8.055004972995885</v>
      </c>
      <c r="AD14">
        <f t="shared" si="1"/>
        <v>553.14913857732893</v>
      </c>
      <c r="AE14">
        <f>'IDT-1'!B14</f>
        <v>0</v>
      </c>
      <c r="AF14" s="26"/>
      <c r="AG14">
        <f t="shared" si="2"/>
        <v>553.14913857732893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0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539.30404385283271</v>
      </c>
      <c r="P15" s="77">
        <v>78.63000000000001</v>
      </c>
      <c r="Q15" s="77">
        <v>19.18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73.570000000000007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-21</v>
      </c>
      <c r="AA15" s="117">
        <f>STOA!H15</f>
        <v>27.209999999999997</v>
      </c>
      <c r="AB15" s="117">
        <f>-STOA!N15</f>
        <v>-153.12</v>
      </c>
      <c r="AC15">
        <f t="shared" si="0"/>
        <v>8.3959270855013788</v>
      </c>
      <c r="AD15">
        <f t="shared" si="1"/>
        <v>515.21199676733136</v>
      </c>
      <c r="AE15">
        <f>'IDT-1'!B15</f>
        <v>0</v>
      </c>
      <c r="AF15" s="26"/>
      <c r="AG15">
        <f t="shared" si="2"/>
        <v>515.21199676733136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0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539.09995469780097</v>
      </c>
      <c r="P16" s="77">
        <v>78.63000000000001</v>
      </c>
      <c r="Q16" s="77">
        <v>19.18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73.14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-25</v>
      </c>
      <c r="AA16" s="117">
        <f>STOA!H16</f>
        <v>27.209999999999997</v>
      </c>
      <c r="AB16" s="117">
        <f>-STOA!N16</f>
        <v>-153.12</v>
      </c>
      <c r="AC16">
        <f t="shared" si="0"/>
        <v>8.3814689734149024</v>
      </c>
      <c r="AD16">
        <f t="shared" si="1"/>
        <v>515.59236572438601</v>
      </c>
      <c r="AE16">
        <f>'IDT-1'!B16</f>
        <v>0</v>
      </c>
      <c r="AF16" s="26"/>
      <c r="AG16">
        <f t="shared" si="2"/>
        <v>515.59236572438601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-35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0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539.52258003205498</v>
      </c>
      <c r="P17" s="77">
        <v>78.63000000000001</v>
      </c>
      <c r="Q17" s="77">
        <v>19.18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83.33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-23</v>
      </c>
      <c r="AA17" s="117">
        <f>STOA!H17</f>
        <v>27.209999999999997</v>
      </c>
      <c r="AB17" s="117">
        <f>-STOA!N17</f>
        <v>-153.12</v>
      </c>
      <c r="AC17">
        <f t="shared" si="0"/>
        <v>8.1463693580351109</v>
      </c>
      <c r="AD17">
        <f t="shared" si="1"/>
        <v>563.44009067401987</v>
      </c>
      <c r="AE17">
        <f>'IDT-1'!B17</f>
        <v>0</v>
      </c>
      <c r="AF17" s="26"/>
      <c r="AG17">
        <f t="shared" si="2"/>
        <v>563.44009067401987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0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0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544.415925029763</v>
      </c>
      <c r="P18" s="77">
        <v>78.63000000000001</v>
      </c>
      <c r="Q18" s="77">
        <v>19.18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82.14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-22</v>
      </c>
      <c r="AA18" s="117">
        <f>STOA!H18</f>
        <v>27.209999999999997</v>
      </c>
      <c r="AB18" s="117">
        <f>-STOA!N18</f>
        <v>-153.12</v>
      </c>
      <c r="AC18">
        <f t="shared" si="0"/>
        <v>8.1700806664927459</v>
      </c>
      <c r="AD18">
        <f t="shared" si="1"/>
        <v>568.11972436327028</v>
      </c>
      <c r="AE18">
        <f>'IDT-1'!B18</f>
        <v>0</v>
      </c>
      <c r="AF18" s="26"/>
      <c r="AG18">
        <f t="shared" si="2"/>
        <v>568.11972436327028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0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540.40705872971262</v>
      </c>
      <c r="P19" s="77">
        <v>78.63000000000001</v>
      </c>
      <c r="Q19" s="77">
        <v>19.18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81.39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27.209999999999997</v>
      </c>
      <c r="AB19" s="117">
        <f>-STOA!N19</f>
        <v>-153.12</v>
      </c>
      <c r="AC19">
        <f t="shared" si="0"/>
        <v>7.9328838375640061</v>
      </c>
      <c r="AD19">
        <f t="shared" si="1"/>
        <v>585.59805489214864</v>
      </c>
      <c r="AE19">
        <f>'IDT-1'!B19</f>
        <v>0</v>
      </c>
      <c r="AF19" s="26"/>
      <c r="AG19">
        <f t="shared" si="2"/>
        <v>585.59805489214864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0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556.12411404514762</v>
      </c>
      <c r="P20" s="77">
        <v>78.63</v>
      </c>
      <c r="Q20" s="77">
        <v>19.18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79.61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27.209999999999997</v>
      </c>
      <c r="AB20" s="117">
        <f>-STOA!N20</f>
        <v>-153.12</v>
      </c>
      <c r="AC20">
        <f t="shared" si="0"/>
        <v>8.0555299243398331</v>
      </c>
      <c r="AD20">
        <f t="shared" si="1"/>
        <v>599.41246412080784</v>
      </c>
      <c r="AE20">
        <f>'IDT-1'!B20</f>
        <v>0</v>
      </c>
      <c r="AF20" s="26"/>
      <c r="AG20">
        <f t="shared" si="2"/>
        <v>599.41246412080784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0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568.43729198714766</v>
      </c>
      <c r="P21" s="77">
        <v>78.63</v>
      </c>
      <c r="Q21" s="77">
        <v>19.18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78.81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27.209999999999997</v>
      </c>
      <c r="AB21" s="117">
        <f>-STOA!N21</f>
        <v>-153.12</v>
      </c>
      <c r="AC21">
        <f t="shared" si="0"/>
        <v>8.7339241791721296</v>
      </c>
      <c r="AD21">
        <f t="shared" si="1"/>
        <v>545.24724780797544</v>
      </c>
      <c r="AE21">
        <f>'IDT-1'!B21</f>
        <v>0</v>
      </c>
      <c r="AF21" s="26"/>
      <c r="AG21">
        <f t="shared" si="2"/>
        <v>545.24724780797544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-65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0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582.78431191386699</v>
      </c>
      <c r="P22" s="77">
        <v>78.63</v>
      </c>
      <c r="Q22" s="77">
        <v>19.18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78.02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27.209999999999997</v>
      </c>
      <c r="AB22" s="117">
        <f>-STOA!N22</f>
        <v>-153.12</v>
      </c>
      <c r="AC22">
        <f t="shared" si="0"/>
        <v>8.560247746294813</v>
      </c>
      <c r="AD22">
        <f t="shared" si="1"/>
        <v>591.9779441675721</v>
      </c>
      <c r="AE22">
        <f>'IDT-1'!B22</f>
        <v>0</v>
      </c>
      <c r="AF22" s="26"/>
      <c r="AG22">
        <f t="shared" si="2"/>
        <v>591.9779441675721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0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602.26368625423549</v>
      </c>
      <c r="P23" s="77">
        <v>78.63</v>
      </c>
      <c r="Q23" s="77">
        <v>19.18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73.3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27.209999999999997</v>
      </c>
      <c r="AB23" s="117">
        <f>-STOA!N23</f>
        <v>-153.12</v>
      </c>
      <c r="AC23">
        <f t="shared" si="0"/>
        <v>8.4060301597798066</v>
      </c>
      <c r="AD23">
        <f t="shared" si="1"/>
        <v>638.89153609445566</v>
      </c>
      <c r="AE23">
        <f>'IDT-1'!B23</f>
        <v>0</v>
      </c>
      <c r="AF23" s="26"/>
      <c r="AG23">
        <f t="shared" si="2"/>
        <v>638.89153609445566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0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614.19236317906996</v>
      </c>
      <c r="P24" s="77">
        <v>91.095337052771669</v>
      </c>
      <c r="Q24" s="77">
        <v>19.18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72.349999999999994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27.209999999999997</v>
      </c>
      <c r="AB24" s="117">
        <f>-STOA!N24</f>
        <v>-153.12</v>
      </c>
      <c r="AC24">
        <f t="shared" si="0"/>
        <v>9.0118532212815321</v>
      </c>
      <c r="AD24">
        <f t="shared" si="1"/>
        <v>616.72972701056017</v>
      </c>
      <c r="AE24">
        <f>'IDT-1'!B24</f>
        <v>0</v>
      </c>
      <c r="AF24" s="26"/>
      <c r="AG24">
        <f t="shared" si="2"/>
        <v>616.72972701056017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-45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0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622.96937581184125</v>
      </c>
      <c r="P25" s="77">
        <v>113.96477776759529</v>
      </c>
      <c r="Q25" s="77">
        <v>37.99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71.240000000000009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27.209999999999997</v>
      </c>
      <c r="AB25" s="117">
        <f>-STOA!N25</f>
        <v>-153.12</v>
      </c>
      <c r="AC25">
        <f t="shared" si="0"/>
        <v>9.330686352951826</v>
      </c>
      <c r="AD25">
        <f t="shared" si="1"/>
        <v>678.75734722648474</v>
      </c>
      <c r="AE25">
        <f>'IDT-1'!B25</f>
        <v>0</v>
      </c>
      <c r="AF25" s="26"/>
      <c r="AG25">
        <f t="shared" si="2"/>
        <v>678.75734722648474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-32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0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638.25810920824131</v>
      </c>
      <c r="P26" s="77">
        <v>113.96477776759529</v>
      </c>
      <c r="Q26" s="77">
        <v>37.99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71.489999999999995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27.209999999999997</v>
      </c>
      <c r="AB26" s="117">
        <f>-STOA!N26</f>
        <v>-153.12</v>
      </c>
      <c r="AC26">
        <f t="shared" si="0"/>
        <v>9.556208482062102</v>
      </c>
      <c r="AD26">
        <f t="shared" si="1"/>
        <v>684.07055849377457</v>
      </c>
      <c r="AE26">
        <f>'IDT-1'!B26</f>
        <v>0</v>
      </c>
      <c r="AF26" s="26"/>
      <c r="AG26">
        <f t="shared" si="2"/>
        <v>684.07055849377457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-42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0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833.55850624263678</v>
      </c>
      <c r="P27" s="77">
        <v>113.96444167283781</v>
      </c>
      <c r="Q27" s="77">
        <v>37.99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72.460000000000008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27.209999999999997</v>
      </c>
      <c r="AB27" s="117">
        <f>-STOA!N27</f>
        <v>-443.41</v>
      </c>
      <c r="AC27">
        <f t="shared" si="0"/>
        <v>13.60583130081679</v>
      </c>
      <c r="AD27">
        <f t="shared" si="1"/>
        <v>641.42099661465761</v>
      </c>
      <c r="AE27">
        <f>'IDT-1'!B27</f>
        <v>88</v>
      </c>
      <c r="AF27" s="26"/>
      <c r="AG27">
        <f t="shared" si="2"/>
        <v>729.42099661465761</v>
      </c>
      <c r="AI27" s="75">
        <f>PXIL!H27</f>
        <v>0</v>
      </c>
      <c r="AJ27" s="75">
        <f>PXIL!N27</f>
        <v>0</v>
      </c>
      <c r="AK27" s="75">
        <f>RTM_IEX!H27</f>
        <v>13.42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0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923.73139356333581</v>
      </c>
      <c r="P28" s="77">
        <v>113.96444167283781</v>
      </c>
      <c r="Q28" s="77">
        <v>37.99</v>
      </c>
      <c r="R28" s="80">
        <v>0</v>
      </c>
      <c r="S28" s="80">
        <v>0</v>
      </c>
      <c r="T28" s="78">
        <f>SUMPRODUCT(LTA!F28:AJ28,LTA!F$101:AJ$101,LTA!F$103:AJ$103)</f>
        <v>0</v>
      </c>
      <c r="U28" s="78">
        <f>SUMPRODUCT(LTA!F28:AJ28,LTA!F$102:AJ$102,LTA!F$103:AJ$103)</f>
        <v>71.960000000000008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27.209999999999997</v>
      </c>
      <c r="AB28" s="117">
        <f>-STOA!N28</f>
        <v>-443.41</v>
      </c>
      <c r="AC28">
        <f t="shared" si="0"/>
        <v>14.394952709238943</v>
      </c>
      <c r="AD28">
        <f t="shared" si="1"/>
        <v>730.30476252693461</v>
      </c>
      <c r="AE28">
        <f>'IDT-1'!B28</f>
        <v>160</v>
      </c>
      <c r="AF28" s="26"/>
      <c r="AG28">
        <f t="shared" si="2"/>
        <v>890.30476252693461</v>
      </c>
      <c r="AI28" s="75">
        <f>PXIL!H28</f>
        <v>0</v>
      </c>
      <c r="AJ28" s="75">
        <f>PXIL!N28</f>
        <v>0</v>
      </c>
      <c r="AK28" s="75">
        <f>RTM_IEX!H28</f>
        <v>13.42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0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956.31157275299643</v>
      </c>
      <c r="P29" s="77">
        <v>113.96444167283781</v>
      </c>
      <c r="Q29" s="77">
        <v>37.99</v>
      </c>
      <c r="R29" s="80">
        <v>0</v>
      </c>
      <c r="S29" s="80">
        <v>0</v>
      </c>
      <c r="T29" s="78">
        <f>SUMPRODUCT(LTA!F29:AJ29,LTA!F$101:AJ$101,LTA!F$103:AJ$103)</f>
        <v>0</v>
      </c>
      <c r="U29" s="78">
        <f>SUMPRODUCT(LTA!F29:AJ29,LTA!F$102:AJ$102,LTA!F$103:AJ$103)</f>
        <v>72.25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27.209999999999997</v>
      </c>
      <c r="AB29" s="117">
        <f>-STOA!N29</f>
        <v>-443.41</v>
      </c>
      <c r="AC29">
        <f t="shared" si="0"/>
        <v>14.684210286107955</v>
      </c>
      <c r="AD29">
        <f t="shared" si="1"/>
        <v>762.88568413972621</v>
      </c>
      <c r="AE29">
        <f>'IDT-1'!B29</f>
        <v>210</v>
      </c>
      <c r="AF29" s="26"/>
      <c r="AG29">
        <f t="shared" si="2"/>
        <v>972.88568413972621</v>
      </c>
      <c r="AI29" s="75">
        <f>PXIL!H29</f>
        <v>0</v>
      </c>
      <c r="AJ29" s="75">
        <f>PXIL!N29</f>
        <v>0</v>
      </c>
      <c r="AK29" s="75">
        <f>RTM_IEX!H29</f>
        <v>13.42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0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1010.2289382133744</v>
      </c>
      <c r="P30" s="77">
        <v>113.96444167283781</v>
      </c>
      <c r="Q30" s="77">
        <v>37.99</v>
      </c>
      <c r="R30" s="80">
        <v>3.17</v>
      </c>
      <c r="S30" s="80">
        <v>0</v>
      </c>
      <c r="T30" s="78">
        <f>SUMPRODUCT(LTA!F30:AJ30,LTA!F$101:AJ$101,LTA!F$103:AJ$103)</f>
        <v>0.14000000000000001</v>
      </c>
      <c r="U30" s="78">
        <f>SUMPRODUCT(LTA!F30:AJ30,LTA!F$102:AJ$102,LTA!F$103:AJ$103)</f>
        <v>72.319999999999993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47.350000000000009</v>
      </c>
      <c r="AB30" s="117">
        <f>-STOA!N30</f>
        <v>-443.41</v>
      </c>
      <c r="AC30">
        <f t="shared" si="0"/>
        <v>15.315059102159282</v>
      </c>
      <c r="AD30">
        <f t="shared" si="1"/>
        <v>833.94220078405294</v>
      </c>
      <c r="AE30">
        <f>'IDT-1'!B30</f>
        <v>220</v>
      </c>
      <c r="AF30" s="26"/>
      <c r="AG30">
        <f t="shared" si="2"/>
        <v>1053.9422007840531</v>
      </c>
      <c r="AI30" s="75">
        <f>PXIL!H30</f>
        <v>0</v>
      </c>
      <c r="AJ30" s="75">
        <f>PXIL!N30</f>
        <v>0</v>
      </c>
      <c r="AK30" s="75">
        <f>RTM_IEX!H30</f>
        <v>7.67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0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1088.0856753042594</v>
      </c>
      <c r="P31" s="77">
        <v>113.96444167283781</v>
      </c>
      <c r="Q31" s="77">
        <v>37.99</v>
      </c>
      <c r="R31" s="80">
        <v>9.92</v>
      </c>
      <c r="S31" s="80">
        <v>0</v>
      </c>
      <c r="T31" s="78">
        <f>SUMPRODUCT(LTA!F31:AJ31,LTA!F$101:AJ$101,LTA!F$103:AJ$103)</f>
        <v>0.28000000000000003</v>
      </c>
      <c r="U31" s="78">
        <f>SUMPRODUCT(LTA!F31:AJ31,LTA!F$102:AJ$102,LTA!F$103:AJ$103)</f>
        <v>73.33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145.21</v>
      </c>
      <c r="AB31" s="117">
        <f>-STOA!N31</f>
        <v>-443.41</v>
      </c>
      <c r="AC31">
        <f t="shared" si="0"/>
        <v>17.396078039890792</v>
      </c>
      <c r="AD31">
        <f t="shared" si="1"/>
        <v>947.80791893720641</v>
      </c>
      <c r="AE31">
        <f>'IDT-1'!B31</f>
        <v>241.453</v>
      </c>
      <c r="AF31" s="26"/>
      <c r="AG31">
        <f t="shared" si="2"/>
        <v>1189.2609189372065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-60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0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1107.3616429121766</v>
      </c>
      <c r="P32" s="77">
        <v>113.96444167283781</v>
      </c>
      <c r="Q32" s="77">
        <v>37.99</v>
      </c>
      <c r="R32" s="80">
        <v>19.059999999999999</v>
      </c>
      <c r="S32" s="80">
        <v>0</v>
      </c>
      <c r="T32" s="78">
        <f>SUMPRODUCT(LTA!F32:AJ32,LTA!F$101:AJ$101,LTA!F$103:AJ$103)</f>
        <v>1.3</v>
      </c>
      <c r="U32" s="78">
        <f>SUMPRODUCT(LTA!F32:AJ32,LTA!F$102:AJ$102,LTA!F$103:AJ$103)</f>
        <v>75.97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76.72</v>
      </c>
      <c r="Z32" s="75">
        <f>IEX!N32</f>
        <v>0</v>
      </c>
      <c r="AA32" s="117">
        <f>STOA!H32</f>
        <v>145.21</v>
      </c>
      <c r="AB32" s="117">
        <f>-STOA!N32</f>
        <v>-443.41</v>
      </c>
      <c r="AC32">
        <f t="shared" si="0"/>
        <v>17.945088688819474</v>
      </c>
      <c r="AD32">
        <f t="shared" si="1"/>
        <v>1102.054875896195</v>
      </c>
      <c r="AE32">
        <f>'IDT-1'!B32</f>
        <v>163.429</v>
      </c>
      <c r="AF32" s="26"/>
      <c r="AG32">
        <f t="shared" si="2"/>
        <v>1265.4838758961951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-14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0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1113.1402434281767</v>
      </c>
      <c r="P33" s="77">
        <v>113.96444167283781</v>
      </c>
      <c r="Q33" s="77">
        <v>37.99</v>
      </c>
      <c r="R33" s="80">
        <v>34.339999999999996</v>
      </c>
      <c r="S33" s="80">
        <v>0</v>
      </c>
      <c r="T33" s="78">
        <f>SUMPRODUCT(LTA!F33:AJ33,LTA!F$101:AJ$101,LTA!F$103:AJ$103)</f>
        <v>3.0999999999999996</v>
      </c>
      <c r="U33" s="78">
        <f>SUMPRODUCT(LTA!F33:AJ33,LTA!F$102:AJ$102,LTA!F$103:AJ$103)</f>
        <v>71.06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254.11</v>
      </c>
      <c r="Z33" s="75">
        <f>IEX!N33</f>
        <v>0</v>
      </c>
      <c r="AA33" s="117">
        <f>STOA!H33</f>
        <v>145.21</v>
      </c>
      <c r="AB33" s="117">
        <f>-STOA!N33</f>
        <v>-443.41</v>
      </c>
      <c r="AC33">
        <f t="shared" si="0"/>
        <v>19.733814588049544</v>
      </c>
      <c r="AD33">
        <f t="shared" si="1"/>
        <v>1331.6547505129645</v>
      </c>
      <c r="AE33">
        <f>'IDT-1'!B33</f>
        <v>80</v>
      </c>
      <c r="AF33" s="26"/>
      <c r="AG33">
        <f t="shared" si="2"/>
        <v>1411.6547505129645</v>
      </c>
      <c r="AI33" s="75">
        <f>PXIL!H33</f>
        <v>0</v>
      </c>
      <c r="AJ33" s="75">
        <f>PXIL!N33</f>
        <v>0</v>
      </c>
      <c r="AK33" s="75">
        <f>RTM_IEX!H33</f>
        <v>22.05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0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1113.0323451641771</v>
      </c>
      <c r="P34" s="77">
        <v>113.96444167283781</v>
      </c>
      <c r="Q34" s="77">
        <v>37.99</v>
      </c>
      <c r="R34" s="80">
        <v>37.499999999999993</v>
      </c>
      <c r="S34" s="80">
        <v>0</v>
      </c>
      <c r="T34" s="78">
        <f>SUMPRODUCT(LTA!F34:AJ34,LTA!F$101:AJ$101,LTA!F$103:AJ$103)</f>
        <v>11.389999999999999</v>
      </c>
      <c r="U34" s="78">
        <f>SUMPRODUCT(LTA!F34:AJ34,LTA!F$102:AJ$102,LTA!F$103:AJ$103)</f>
        <v>69.38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254.1</v>
      </c>
      <c r="Z34" s="75">
        <f>IEX!N34</f>
        <v>0</v>
      </c>
      <c r="AA34" s="117">
        <f>STOA!H34</f>
        <v>152.88</v>
      </c>
      <c r="AB34" s="117">
        <f>-STOA!N34</f>
        <v>-443.41</v>
      </c>
      <c r="AC34">
        <f t="shared" si="0"/>
        <v>19.801945083326348</v>
      </c>
      <c r="AD34">
        <f t="shared" si="1"/>
        <v>1339.3287217536886</v>
      </c>
      <c r="AE34">
        <f>'IDT-1'!B34</f>
        <v>150.14600000000002</v>
      </c>
      <c r="AF34" s="26"/>
      <c r="AG34">
        <f t="shared" si="2"/>
        <v>1489.4747217536885</v>
      </c>
      <c r="AI34" s="75">
        <f>PXIL!H34</f>
        <v>0</v>
      </c>
      <c r="AJ34" s="75">
        <f>PXIL!N34</f>
        <v>0</v>
      </c>
      <c r="AK34" s="75">
        <f>RTM_IEX!H34</f>
        <v>12.47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0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1110.242654807377</v>
      </c>
      <c r="P35" s="77">
        <v>113.96444167283781</v>
      </c>
      <c r="Q35" s="77">
        <v>37.99</v>
      </c>
      <c r="R35" s="80">
        <v>38</v>
      </c>
      <c r="S35" s="80">
        <v>0</v>
      </c>
      <c r="T35" s="78">
        <f>SUMPRODUCT(LTA!F35:AJ35,LTA!F$101:AJ$101,LTA!F$103:AJ$103)</f>
        <v>25.62</v>
      </c>
      <c r="U35" s="78">
        <f>SUMPRODUCT(LTA!F35:AJ35,LTA!F$102:AJ$102,LTA!F$103:AJ$103)</f>
        <v>70.239999999999995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408.49</v>
      </c>
      <c r="Z35" s="75">
        <f>IEX!N35</f>
        <v>0</v>
      </c>
      <c r="AA35" s="117">
        <f>STOA!H35</f>
        <v>152.88</v>
      </c>
      <c r="AB35" s="117">
        <f>-STOA!N35</f>
        <v>-443.41</v>
      </c>
      <c r="AC35">
        <f t="shared" si="0"/>
        <v>21.163483808186506</v>
      </c>
      <c r="AD35">
        <f t="shared" si="1"/>
        <v>1492.6874926720279</v>
      </c>
      <c r="AE35">
        <f>'IDT-1'!B35</f>
        <v>55.439</v>
      </c>
      <c r="AF35" s="26"/>
      <c r="AG35">
        <f t="shared" si="2"/>
        <v>1548.126492672028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0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1101.2555845385771</v>
      </c>
      <c r="P36" s="77">
        <v>113.96444167283781</v>
      </c>
      <c r="Q36" s="77">
        <v>37.99</v>
      </c>
      <c r="R36" s="80">
        <v>38</v>
      </c>
      <c r="S36" s="80">
        <v>0</v>
      </c>
      <c r="T36" s="78">
        <f>SUMPRODUCT(LTA!F36:AJ36,LTA!F$101:AJ$101,LTA!F$103:AJ$103)</f>
        <v>48.93</v>
      </c>
      <c r="U36" s="78">
        <f>SUMPRODUCT(LTA!F36:AJ36,LTA!F$102:AJ$102,LTA!F$103:AJ$103)</f>
        <v>68.45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507.26</v>
      </c>
      <c r="Z36" s="75">
        <f>IEX!N36</f>
        <v>0</v>
      </c>
      <c r="AA36" s="117">
        <f>STOA!H36</f>
        <v>152.88</v>
      </c>
      <c r="AB36" s="117">
        <f>-STOA!N36</f>
        <v>-443.41</v>
      </c>
      <c r="AC36">
        <f t="shared" si="0"/>
        <v>22.564909589821063</v>
      </c>
      <c r="AD36">
        <f t="shared" si="1"/>
        <v>1650.5389966215939</v>
      </c>
      <c r="AE36">
        <f>'IDT-1'!B36</f>
        <v>0</v>
      </c>
      <c r="AF36" s="26"/>
      <c r="AG36">
        <f t="shared" si="2"/>
        <v>1650.5389966215939</v>
      </c>
      <c r="AI36" s="75">
        <f>PXIL!H36</f>
        <v>0</v>
      </c>
      <c r="AJ36" s="75">
        <f>PXIL!N36</f>
        <v>0</v>
      </c>
      <c r="AK36" s="75">
        <f>RTM_IEX!H36</f>
        <v>47.95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0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1030.8970302463322</v>
      </c>
      <c r="P37" s="77">
        <v>113.96444167283781</v>
      </c>
      <c r="Q37" s="77">
        <v>37.99</v>
      </c>
      <c r="R37" s="80">
        <v>38</v>
      </c>
      <c r="S37" s="80">
        <v>0</v>
      </c>
      <c r="T37" s="78">
        <f>SUMPRODUCT(LTA!F37:AJ37,LTA!F$101:AJ$101,LTA!F$103:AJ$103)</f>
        <v>81.86</v>
      </c>
      <c r="U37" s="78">
        <f>SUMPRODUCT(LTA!F37:AJ37,LTA!F$102:AJ$102,LTA!F$103:AJ$103)</f>
        <v>64.319999999999993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580.14</v>
      </c>
      <c r="Z37" s="75">
        <f>IEX!N37</f>
        <v>0</v>
      </c>
      <c r="AA37" s="117">
        <f>STOA!H37</f>
        <v>152.88</v>
      </c>
      <c r="AB37" s="117">
        <f>-STOA!N37</f>
        <v>-443.41</v>
      </c>
      <c r="AC37">
        <f t="shared" si="0"/>
        <v>23.059834312049311</v>
      </c>
      <c r="AD37">
        <f t="shared" si="1"/>
        <v>1706.2855176071205</v>
      </c>
      <c r="AE37">
        <f>'IDT-1'!B37</f>
        <v>0</v>
      </c>
      <c r="AF37" s="26"/>
      <c r="AG37">
        <f t="shared" si="2"/>
        <v>1706.2855176071205</v>
      </c>
      <c r="AI37" s="75">
        <f>PXIL!H37</f>
        <v>0</v>
      </c>
      <c r="AJ37" s="75">
        <f>PXIL!N37</f>
        <v>0</v>
      </c>
      <c r="AK37" s="75">
        <f>RTM_IEX!H37</f>
        <v>72.87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0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1012.749550015124</v>
      </c>
      <c r="P38" s="77">
        <v>113.96444167283781</v>
      </c>
      <c r="Q38" s="77">
        <v>37.99</v>
      </c>
      <c r="R38" s="80">
        <v>38</v>
      </c>
      <c r="S38" s="80">
        <v>0</v>
      </c>
      <c r="T38" s="78">
        <f>SUMPRODUCT(LTA!F38:AJ38,LTA!F$101:AJ$101,LTA!F$103:AJ$103)</f>
        <v>109.19</v>
      </c>
      <c r="U38" s="78">
        <f>SUMPRODUCT(LTA!F38:AJ38,LTA!F$102:AJ$102,LTA!F$103:AJ$103)</f>
        <v>60.870000000000005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606.03</v>
      </c>
      <c r="Z38" s="75">
        <f>IEX!N38</f>
        <v>0</v>
      </c>
      <c r="AA38" s="117">
        <f>STOA!H38</f>
        <v>152.88</v>
      </c>
      <c r="AB38" s="117">
        <f>-STOA!N38</f>
        <v>-443.41</v>
      </c>
      <c r="AC38">
        <f t="shared" si="0"/>
        <v>23.414144486014681</v>
      </c>
      <c r="AD38">
        <f t="shared" si="1"/>
        <v>1746.1937272019468</v>
      </c>
      <c r="AE38">
        <f>'IDT-1'!B38</f>
        <v>0</v>
      </c>
      <c r="AF38" s="26"/>
      <c r="AG38">
        <f t="shared" si="2"/>
        <v>1746.1937272019468</v>
      </c>
      <c r="AI38" s="75">
        <f>PXIL!H38</f>
        <v>0</v>
      </c>
      <c r="AJ38" s="75">
        <f>PXIL!N38</f>
        <v>0</v>
      </c>
      <c r="AK38" s="75">
        <f>RTM_IEX!H38</f>
        <v>81.510000000000005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0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999.63192452632404</v>
      </c>
      <c r="P39" s="77">
        <v>113.96444167283781</v>
      </c>
      <c r="Q39" s="77">
        <v>37.99</v>
      </c>
      <c r="R39" s="80">
        <v>38</v>
      </c>
      <c r="S39" s="80">
        <v>0</v>
      </c>
      <c r="T39" s="78">
        <f>SUMPRODUCT(LTA!F39:AJ39,LTA!F$101:AJ$101,LTA!F$103:AJ$103)</f>
        <v>137.05000000000001</v>
      </c>
      <c r="U39" s="78">
        <f>SUMPRODUCT(LTA!F39:AJ39,LTA!F$102:AJ$102,LTA!F$103:AJ$103)</f>
        <v>48.05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630</v>
      </c>
      <c r="Z39" s="75">
        <f>IEX!N39</f>
        <v>0</v>
      </c>
      <c r="AA39" s="117">
        <f>STOA!H39</f>
        <v>151.91999999999999</v>
      </c>
      <c r="AB39" s="117">
        <f>-STOA!N39</f>
        <v>-443.41</v>
      </c>
      <c r="AC39">
        <f t="shared" si="0"/>
        <v>23.238039507621224</v>
      </c>
      <c r="AD39">
        <f t="shared" si="1"/>
        <v>1726.1076166915407</v>
      </c>
      <c r="AE39">
        <f>'IDT-1'!B39</f>
        <v>0</v>
      </c>
      <c r="AF39" s="26"/>
      <c r="AG39">
        <f t="shared" si="2"/>
        <v>1726.1076166915407</v>
      </c>
      <c r="AI39" s="75">
        <f>PXIL!H39</f>
        <v>0</v>
      </c>
      <c r="AJ39" s="75">
        <f>PXIL!N39</f>
        <v>0</v>
      </c>
      <c r="AK39" s="75">
        <f>RTM_IEX!H39</f>
        <v>36.44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0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982.45282201200666</v>
      </c>
      <c r="P40" s="77">
        <v>113.96444167283781</v>
      </c>
      <c r="Q40" s="77">
        <v>37.99</v>
      </c>
      <c r="R40" s="80">
        <v>38</v>
      </c>
      <c r="S40" s="80">
        <v>0</v>
      </c>
      <c r="T40" s="78">
        <f>SUMPRODUCT(LTA!F40:AJ40,LTA!F$101:AJ$101,LTA!F$103:AJ$103)</f>
        <v>165.36</v>
      </c>
      <c r="U40" s="78">
        <f>SUMPRODUCT(LTA!F40:AJ40,LTA!F$102:AJ$102,LTA!F$103:AJ$103)</f>
        <v>47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674.11</v>
      </c>
      <c r="Z40" s="75">
        <f>IEX!N40</f>
        <v>0</v>
      </c>
      <c r="AA40" s="117">
        <f>STOA!H40</f>
        <v>151.91999999999999</v>
      </c>
      <c r="AB40" s="117">
        <f>-STOA!N40</f>
        <v>-443.41</v>
      </c>
      <c r="AC40">
        <f t="shared" si="0"/>
        <v>23.394247405495239</v>
      </c>
      <c r="AD40">
        <f t="shared" si="1"/>
        <v>1743.7023062793494</v>
      </c>
      <c r="AE40">
        <f>'IDT-1'!B40</f>
        <v>0</v>
      </c>
      <c r="AF40" s="26"/>
      <c r="AG40">
        <f t="shared" si="2"/>
        <v>1743.7023062793494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0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938.1109489144867</v>
      </c>
      <c r="P41" s="77">
        <v>113.96444167283781</v>
      </c>
      <c r="Q41" s="77">
        <v>37.99</v>
      </c>
      <c r="R41" s="80">
        <v>38</v>
      </c>
      <c r="S41" s="80">
        <v>0</v>
      </c>
      <c r="T41" s="78">
        <f>SUMPRODUCT(LTA!F41:AJ41,LTA!F$101:AJ$101,LTA!F$103:AJ$103)</f>
        <v>191.2</v>
      </c>
      <c r="U41" s="78">
        <f>SUMPRODUCT(LTA!F41:AJ41,LTA!F$102:AJ$102,LTA!F$103:AJ$103)</f>
        <v>43.08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684.66</v>
      </c>
      <c r="Z41" s="75">
        <f>IEX!N41</f>
        <v>0</v>
      </c>
      <c r="AA41" s="117">
        <f>STOA!H41</f>
        <v>182.6</v>
      </c>
      <c r="AB41" s="117">
        <f>-STOA!N41</f>
        <v>-443.41</v>
      </c>
      <c r="AC41">
        <f t="shared" si="0"/>
        <v>23.787590922237062</v>
      </c>
      <c r="AD41">
        <f t="shared" si="1"/>
        <v>1788.0070896650873</v>
      </c>
      <c r="AE41">
        <f>'IDT-1'!B41</f>
        <v>0</v>
      </c>
      <c r="AF41" s="26"/>
      <c r="AG41">
        <f t="shared" si="2"/>
        <v>1788.0070896650873</v>
      </c>
      <c r="AI41" s="75">
        <f>PXIL!H41</f>
        <v>0</v>
      </c>
      <c r="AJ41" s="75">
        <f>PXIL!N41</f>
        <v>0</v>
      </c>
      <c r="AK41" s="75">
        <f>RTM_IEX!H41</f>
        <v>25.89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0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913.80058139265179</v>
      </c>
      <c r="P42" s="77">
        <v>113.96444167283781</v>
      </c>
      <c r="Q42" s="77">
        <v>37.99</v>
      </c>
      <c r="R42" s="80">
        <v>38</v>
      </c>
      <c r="S42" s="80">
        <v>0</v>
      </c>
      <c r="T42" s="78">
        <f>SUMPRODUCT(LTA!F42:AJ42,LTA!F$101:AJ$101,LTA!F$103:AJ$103)</f>
        <v>213.14000000000001</v>
      </c>
      <c r="U42" s="78">
        <f>SUMPRODUCT(LTA!F42:AJ42,LTA!F$102:AJ$102,LTA!F$103:AJ$103)</f>
        <v>41.71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707.66</v>
      </c>
      <c r="Z42" s="75">
        <f>IEX!N42</f>
        <v>0</v>
      </c>
      <c r="AA42" s="117">
        <f>STOA!H42</f>
        <v>182.6</v>
      </c>
      <c r="AB42" s="117">
        <f>-STOA!N42</f>
        <v>-443.41</v>
      </c>
      <c r="AC42">
        <f t="shared" si="0"/>
        <v>24.159563688044912</v>
      </c>
      <c r="AD42">
        <f t="shared" si="1"/>
        <v>1829.9047493774447</v>
      </c>
      <c r="AE42">
        <f>'IDT-1'!B42</f>
        <v>0</v>
      </c>
      <c r="AF42" s="26"/>
      <c r="AG42">
        <f t="shared" si="2"/>
        <v>1829.9047493774447</v>
      </c>
      <c r="AI42" s="75">
        <f>PXIL!H42</f>
        <v>0</v>
      </c>
      <c r="AJ42" s="75">
        <f>PXIL!N42</f>
        <v>0</v>
      </c>
      <c r="AK42" s="75">
        <f>RTM_IEX!H42</f>
        <v>48.9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0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912.99263377832165</v>
      </c>
      <c r="P43" s="77">
        <v>113.96444167283781</v>
      </c>
      <c r="Q43" s="77">
        <v>37.99</v>
      </c>
      <c r="R43" s="80">
        <v>38</v>
      </c>
      <c r="S43" s="80">
        <v>0</v>
      </c>
      <c r="T43" s="78">
        <f>SUMPRODUCT(LTA!F43:AJ43,LTA!F$101:AJ$101,LTA!F$103:AJ$103)</f>
        <v>234.04</v>
      </c>
      <c r="U43" s="78">
        <f>SUMPRODUCT(LTA!F43:AJ43,LTA!F$102:AJ$102,LTA!F$103:AJ$103)</f>
        <v>40.65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700</v>
      </c>
      <c r="Z43" s="75">
        <f>IEX!N43</f>
        <v>0</v>
      </c>
      <c r="AA43" s="117">
        <f>STOA!H43</f>
        <v>182.62</v>
      </c>
      <c r="AB43" s="117">
        <f>-STOA!N43</f>
        <v>-443.41</v>
      </c>
      <c r="AC43">
        <f t="shared" si="0"/>
        <v>23.829493749038807</v>
      </c>
      <c r="AD43">
        <f t="shared" si="1"/>
        <v>1792.7268717021207</v>
      </c>
      <c r="AE43">
        <f>'IDT-1'!B43</f>
        <v>0</v>
      </c>
      <c r="AF43" s="26"/>
      <c r="AG43">
        <f t="shared" si="2"/>
        <v>1792.7268717021207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0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907.07228995385185</v>
      </c>
      <c r="P44" s="77">
        <v>113.96444167283781</v>
      </c>
      <c r="Q44" s="77">
        <v>37.99</v>
      </c>
      <c r="R44" s="80">
        <v>38</v>
      </c>
      <c r="S44" s="80">
        <v>0</v>
      </c>
      <c r="T44" s="78">
        <f>SUMPRODUCT(LTA!F44:AJ44,LTA!F$101:AJ$101,LTA!F$103:AJ$103)</f>
        <v>251.51</v>
      </c>
      <c r="U44" s="78">
        <f>SUMPRODUCT(LTA!F44:AJ44,LTA!F$102:AJ$102,LTA!F$103:AJ$103)</f>
        <v>39.97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693.28</v>
      </c>
      <c r="Z44" s="75">
        <f>IEX!N44</f>
        <v>0</v>
      </c>
      <c r="AA44" s="117">
        <f>STOA!H44</f>
        <v>182.62</v>
      </c>
      <c r="AB44" s="117">
        <f>-STOA!N44</f>
        <v>-443.41</v>
      </c>
      <c r="AC44">
        <f t="shared" si="0"/>
        <v>23.950402723383469</v>
      </c>
      <c r="AD44">
        <f t="shared" si="1"/>
        <v>1806.3456189033059</v>
      </c>
      <c r="AE44">
        <f>'IDT-1'!B44</f>
        <v>0</v>
      </c>
      <c r="AF44" s="26"/>
      <c r="AG44">
        <f t="shared" si="2"/>
        <v>1806.3456189033059</v>
      </c>
      <c r="AI44" s="75">
        <f>PXIL!H44</f>
        <v>0</v>
      </c>
      <c r="AJ44" s="75">
        <f>PXIL!N44</f>
        <v>0</v>
      </c>
      <c r="AK44" s="75">
        <f>RTM_IEX!H44</f>
        <v>9.59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0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888.36310750025177</v>
      </c>
      <c r="P45" s="77">
        <v>113.96444167283781</v>
      </c>
      <c r="Q45" s="77">
        <v>37.99</v>
      </c>
      <c r="R45" s="80">
        <v>38</v>
      </c>
      <c r="S45" s="80">
        <v>0</v>
      </c>
      <c r="T45" s="78">
        <f>SUMPRODUCT(LTA!F45:AJ45,LTA!F$101:AJ$101,LTA!F$103:AJ$103)</f>
        <v>272.49</v>
      </c>
      <c r="U45" s="78">
        <f>SUMPRODUCT(LTA!F45:AJ45,LTA!F$102:AJ$102,LTA!F$103:AJ$103)</f>
        <v>51.03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677.94</v>
      </c>
      <c r="Z45" s="75">
        <f>IEX!N45</f>
        <v>0</v>
      </c>
      <c r="AA45" s="117">
        <f>STOA!H45</f>
        <v>182.62</v>
      </c>
      <c r="AB45" s="117">
        <f>-STOA!N45</f>
        <v>-443.41</v>
      </c>
      <c r="AC45">
        <f t="shared" si="0"/>
        <v>24.295545917791792</v>
      </c>
      <c r="AD45">
        <f t="shared" si="1"/>
        <v>1845.2212932552977</v>
      </c>
      <c r="AE45">
        <f>'IDT-1'!B45</f>
        <v>0</v>
      </c>
      <c r="AF45" s="26"/>
      <c r="AG45">
        <f t="shared" si="2"/>
        <v>1845.2212932552977</v>
      </c>
      <c r="AI45" s="75">
        <f>PXIL!H45</f>
        <v>0</v>
      </c>
      <c r="AJ45" s="75">
        <f>PXIL!N45</f>
        <v>0</v>
      </c>
      <c r="AK45" s="75">
        <f>RTM_IEX!H45</f>
        <v>50.82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0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885.36873896345185</v>
      </c>
      <c r="P46" s="77">
        <v>113.96444167283781</v>
      </c>
      <c r="Q46" s="77">
        <v>37.99</v>
      </c>
      <c r="R46" s="80">
        <v>38</v>
      </c>
      <c r="S46" s="80">
        <v>0</v>
      </c>
      <c r="T46" s="78">
        <f>SUMPRODUCT(LTA!F46:AJ46,LTA!F$101:AJ$101,LTA!F$103:AJ$103)</f>
        <v>287.96000000000004</v>
      </c>
      <c r="U46" s="78">
        <f>SUMPRODUCT(LTA!F46:AJ46,LTA!F$102:AJ$102,LTA!F$103:AJ$103)</f>
        <v>50.72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652.04999999999995</v>
      </c>
      <c r="Z46" s="75">
        <f>IEX!N46</f>
        <v>0</v>
      </c>
      <c r="AA46" s="117">
        <f>STOA!H46</f>
        <v>182.62</v>
      </c>
      <c r="AB46" s="117">
        <f>-STOA!N46</f>
        <v>-443.41</v>
      </c>
      <c r="AC46">
        <f t="shared" si="0"/>
        <v>23.980731474667952</v>
      </c>
      <c r="AD46">
        <f t="shared" si="1"/>
        <v>1809.7617391616213</v>
      </c>
      <c r="AE46">
        <f>'IDT-1'!B46</f>
        <v>0</v>
      </c>
      <c r="AF46" s="26"/>
      <c r="AG46">
        <f t="shared" si="2"/>
        <v>1809.7617391616213</v>
      </c>
      <c r="AI46" s="75">
        <f>PXIL!H46</f>
        <v>0</v>
      </c>
      <c r="AJ46" s="75">
        <f>PXIL!N46</f>
        <v>0</v>
      </c>
      <c r="AK46" s="75">
        <f>RTM_IEX!H46</f>
        <v>28.77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886.17797638265176</v>
      </c>
      <c r="P47" s="77">
        <v>113.96444167283781</v>
      </c>
      <c r="Q47" s="77">
        <v>37.99</v>
      </c>
      <c r="R47" s="80">
        <v>38</v>
      </c>
      <c r="S47" s="80">
        <v>0</v>
      </c>
      <c r="T47" s="78">
        <f>SUMPRODUCT(LTA!F47:AJ47,LTA!F$101:AJ$101,LTA!F$103:AJ$103)</f>
        <v>298.99</v>
      </c>
      <c r="U47" s="78">
        <f>SUMPRODUCT(LTA!F47:AJ47,LTA!F$102:AJ$102,LTA!F$103:AJ$103)</f>
        <v>50.44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729.73</v>
      </c>
      <c r="Z47" s="75">
        <f>IEX!N47</f>
        <v>0</v>
      </c>
      <c r="AA47" s="117">
        <f>STOA!H47</f>
        <v>85.670000000000016</v>
      </c>
      <c r="AB47" s="117">
        <f>-STOA!N47</f>
        <v>-443.41</v>
      </c>
      <c r="AC47">
        <f t="shared" si="0"/>
        <v>24.084564763956912</v>
      </c>
      <c r="AD47">
        <f t="shared" si="1"/>
        <v>1821.4571432915329</v>
      </c>
      <c r="AE47">
        <f>'IDT-1'!B47</f>
        <v>0</v>
      </c>
      <c r="AF47" s="26"/>
      <c r="AG47">
        <f t="shared" si="2"/>
        <v>1821.4571432915329</v>
      </c>
      <c r="AI47" s="75">
        <f>PXIL!H47</f>
        <v>0</v>
      </c>
      <c r="AJ47" s="75">
        <f>PXIL!N47</f>
        <v>0</v>
      </c>
      <c r="AK47" s="75">
        <f>RTM_IEX!H47</f>
        <v>48.28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885.36873896345185</v>
      </c>
      <c r="P48" s="77">
        <v>113.96444167283781</v>
      </c>
      <c r="Q48" s="77">
        <v>37.99</v>
      </c>
      <c r="R48" s="80">
        <v>38</v>
      </c>
      <c r="S48" s="80">
        <v>0</v>
      </c>
      <c r="T48" s="78">
        <f>SUMPRODUCT(LTA!F48:AJ48,LTA!F$101:AJ$101,LTA!F$103:AJ$103)</f>
        <v>309.41000000000003</v>
      </c>
      <c r="U48" s="78">
        <f>SUMPRODUCT(LTA!F48:AJ48,LTA!F$102:AJ$102,LTA!F$103:AJ$103)</f>
        <v>49.67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705.75</v>
      </c>
      <c r="Z48" s="75">
        <f>IEX!N48</f>
        <v>0</v>
      </c>
      <c r="AA48" s="117">
        <f>STOA!H48</f>
        <v>85.670000000000016</v>
      </c>
      <c r="AB48" s="117">
        <f>-STOA!N48</f>
        <v>-443.41</v>
      </c>
      <c r="AC48">
        <f t="shared" si="0"/>
        <v>23.653987474667957</v>
      </c>
      <c r="AD48">
        <f t="shared" si="1"/>
        <v>1772.9584831616219</v>
      </c>
      <c r="AE48">
        <f>'IDT-1'!B48</f>
        <v>0</v>
      </c>
      <c r="AF48" s="26"/>
      <c r="AG48">
        <f t="shared" si="2"/>
        <v>1772.9584831616219</v>
      </c>
      <c r="AI48" s="75">
        <f>PXIL!H48</f>
        <v>0</v>
      </c>
      <c r="AJ48" s="75">
        <f>PXIL!N48</f>
        <v>0</v>
      </c>
      <c r="AK48" s="75">
        <f>RTM_IEX!H48</f>
        <v>14.49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884.04566802265174</v>
      </c>
      <c r="P49" s="77">
        <v>113.96444167283781</v>
      </c>
      <c r="Q49" s="77">
        <v>37.99</v>
      </c>
      <c r="R49" s="80">
        <v>38</v>
      </c>
      <c r="S49" s="80">
        <v>0</v>
      </c>
      <c r="T49" s="78">
        <f>SUMPRODUCT(LTA!F49:AJ49,LTA!F$101:AJ$101,LTA!F$103:AJ$103)</f>
        <v>307.8</v>
      </c>
      <c r="U49" s="78">
        <f>SUMPRODUCT(LTA!F49:AJ49,LTA!F$102:AJ$102,LTA!F$103:AJ$103)</f>
        <v>48.91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710.55</v>
      </c>
      <c r="Z49" s="75">
        <f>IEX!N49</f>
        <v>0</v>
      </c>
      <c r="AA49" s="117">
        <f>STOA!H49</f>
        <v>47.320000000000007</v>
      </c>
      <c r="AB49" s="117">
        <f>-STOA!N49</f>
        <v>-443.41</v>
      </c>
      <c r="AC49">
        <f t="shared" si="0"/>
        <v>24.064392450388915</v>
      </c>
      <c r="AD49">
        <f t="shared" si="1"/>
        <v>1819.1850072451007</v>
      </c>
      <c r="AE49">
        <f>'IDT-1'!B49</f>
        <v>0</v>
      </c>
      <c r="AF49" s="26"/>
      <c r="AG49">
        <f t="shared" si="2"/>
        <v>1819.1850072451007</v>
      </c>
      <c r="AI49" s="75">
        <f>PXIL!H49</f>
        <v>0</v>
      </c>
      <c r="AJ49" s="75">
        <f>PXIL!N49</f>
        <v>0</v>
      </c>
      <c r="AK49" s="75">
        <f>RTM_IEX!H49</f>
        <v>98.37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884.32988598265183</v>
      </c>
      <c r="P50" s="77">
        <v>113.96444167283781</v>
      </c>
      <c r="Q50" s="77">
        <v>37.99</v>
      </c>
      <c r="R50" s="80">
        <v>38</v>
      </c>
      <c r="S50" s="80">
        <v>0</v>
      </c>
      <c r="T50" s="78">
        <f>SUMPRODUCT(LTA!F50:AJ50,LTA!F$101:AJ$101,LTA!F$103:AJ$103)</f>
        <v>313.38</v>
      </c>
      <c r="U50" s="78">
        <f>SUMPRODUCT(LTA!F50:AJ50,LTA!F$102:AJ$102,LTA!F$103:AJ$103)</f>
        <v>29.6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667.39</v>
      </c>
      <c r="Z50" s="75">
        <f>IEX!N50</f>
        <v>0</v>
      </c>
      <c r="AA50" s="117">
        <f>STOA!H50</f>
        <v>47.320000000000007</v>
      </c>
      <c r="AB50" s="117">
        <f>-STOA!N50</f>
        <v>-443.41</v>
      </c>
      <c r="AC50">
        <f t="shared" si="0"/>
        <v>23.317749568436913</v>
      </c>
      <c r="AD50">
        <f t="shared" si="1"/>
        <v>1735.0858680870522</v>
      </c>
      <c r="AE50">
        <f>'IDT-1'!B50</f>
        <v>0</v>
      </c>
      <c r="AF50" s="26"/>
      <c r="AG50">
        <f t="shared" si="2"/>
        <v>1735.0858680870522</v>
      </c>
      <c r="AI50" s="75">
        <f>PXIL!H50</f>
        <v>0</v>
      </c>
      <c r="AJ50" s="75">
        <f>PXIL!N50</f>
        <v>0</v>
      </c>
      <c r="AK50" s="75">
        <f>RTM_IEX!H50</f>
        <v>70.13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0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886.47389766025174</v>
      </c>
      <c r="P51" s="77">
        <v>113.96444167283781</v>
      </c>
      <c r="Q51" s="77">
        <v>37.99</v>
      </c>
      <c r="R51" s="80">
        <v>38</v>
      </c>
      <c r="S51" s="80">
        <v>0</v>
      </c>
      <c r="T51" s="78">
        <f>SUMPRODUCT(LTA!F51:AJ51,LTA!F$101:AJ$101,LTA!F$103:AJ$103)</f>
        <v>310.20999999999998</v>
      </c>
      <c r="U51" s="78">
        <f>SUMPRODUCT(LTA!F51:AJ51,LTA!F$102:AJ$102,LTA!F$103:AJ$103)</f>
        <v>28.39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651.09</v>
      </c>
      <c r="Z51" s="75">
        <f>IEX!N51</f>
        <v>0</v>
      </c>
      <c r="AA51" s="117">
        <f>STOA!H51</f>
        <v>27.179999999999996</v>
      </c>
      <c r="AB51" s="117">
        <f>-STOA!N51</f>
        <v>-443.41</v>
      </c>
      <c r="AC51">
        <f t="shared" si="0"/>
        <v>22.832816871199796</v>
      </c>
      <c r="AD51">
        <f t="shared" si="1"/>
        <v>1680.4648124618896</v>
      </c>
      <c r="AE51">
        <f>'IDT-1'!B51</f>
        <v>0</v>
      </c>
      <c r="AF51" s="26"/>
      <c r="AG51">
        <f t="shared" si="2"/>
        <v>1680.4648124618896</v>
      </c>
      <c r="AI51" s="75">
        <f>PXIL!H51</f>
        <v>0</v>
      </c>
      <c r="AJ51" s="75">
        <f>PXIL!N51</f>
        <v>0</v>
      </c>
      <c r="AK51" s="75">
        <f>RTM_IEX!H51</f>
        <v>53.7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0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886.47389766025174</v>
      </c>
      <c r="P52" s="77">
        <v>113.96444167283781</v>
      </c>
      <c r="Q52" s="77">
        <v>37.99</v>
      </c>
      <c r="R52" s="80">
        <v>38</v>
      </c>
      <c r="S52" s="80">
        <v>0</v>
      </c>
      <c r="T52" s="78">
        <f>SUMPRODUCT(LTA!F52:AJ52,LTA!F$101:AJ$101,LTA!F$103:AJ$103)</f>
        <v>315.01</v>
      </c>
      <c r="U52" s="78">
        <f>SUMPRODUCT(LTA!F52:AJ52,LTA!F$102:AJ$102,LTA!F$103:AJ$103)</f>
        <v>30.119999999999997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613.70000000000005</v>
      </c>
      <c r="Z52" s="75">
        <f>IEX!N52</f>
        <v>0</v>
      </c>
      <c r="AA52" s="117">
        <f>STOA!H52</f>
        <v>27.179999999999996</v>
      </c>
      <c r="AB52" s="117">
        <f>-STOA!N52</f>
        <v>-443.41</v>
      </c>
      <c r="AC52">
        <f t="shared" si="0"/>
        <v>22.755288871199792</v>
      </c>
      <c r="AD52">
        <f t="shared" si="1"/>
        <v>1671.7323404618894</v>
      </c>
      <c r="AE52">
        <f>'IDT-1'!B52</f>
        <v>0</v>
      </c>
      <c r="AF52" s="26"/>
      <c r="AG52">
        <f t="shared" si="2"/>
        <v>1671.7323404618894</v>
      </c>
      <c r="AI52" s="75">
        <f>PXIL!H52</f>
        <v>0</v>
      </c>
      <c r="AJ52" s="75">
        <f>PXIL!N52</f>
        <v>0</v>
      </c>
      <c r="AK52" s="75">
        <f>RTM_IEX!H52</f>
        <v>75.75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0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883.68420730345179</v>
      </c>
      <c r="P53" s="77">
        <v>113.96444167283781</v>
      </c>
      <c r="Q53" s="77">
        <v>37.99</v>
      </c>
      <c r="R53" s="80">
        <v>38</v>
      </c>
      <c r="S53" s="80">
        <v>0</v>
      </c>
      <c r="T53" s="78">
        <f>SUMPRODUCT(LTA!F53:AJ53,LTA!F$101:AJ$101,LTA!F$103:AJ$103)</f>
        <v>311.35000000000002</v>
      </c>
      <c r="U53" s="78">
        <f>SUMPRODUCT(LTA!F53:AJ53,LTA!F$102:AJ$102,LTA!F$103:AJ$103)</f>
        <v>29.990000000000002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587.79999999999995</v>
      </c>
      <c r="Z53" s="75">
        <f>IEX!N53</f>
        <v>0</v>
      </c>
      <c r="AA53" s="117">
        <f>STOA!H53</f>
        <v>27.179999999999996</v>
      </c>
      <c r="AB53" s="117">
        <f>-STOA!N53</f>
        <v>-443.41</v>
      </c>
      <c r="AC53">
        <f t="shared" si="0"/>
        <v>22.52851559605995</v>
      </c>
      <c r="AD53">
        <f t="shared" si="1"/>
        <v>1646.1894233802295</v>
      </c>
      <c r="AE53">
        <f>'IDT-1'!B53</f>
        <v>5.9660000000000002</v>
      </c>
      <c r="AF53" s="26"/>
      <c r="AG53">
        <f t="shared" si="2"/>
        <v>1652.1554233802294</v>
      </c>
      <c r="AI53" s="75">
        <f>PXIL!H53</f>
        <v>0</v>
      </c>
      <c r="AJ53" s="75">
        <f>PXIL!N53</f>
        <v>0</v>
      </c>
      <c r="AK53" s="75">
        <f>RTM_IEX!H53</f>
        <v>82.46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0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883.96842526345188</v>
      </c>
      <c r="P54" s="77">
        <v>113.96444167283781</v>
      </c>
      <c r="Q54" s="77">
        <v>37.99</v>
      </c>
      <c r="R54" s="80">
        <v>38</v>
      </c>
      <c r="S54" s="80">
        <v>0</v>
      </c>
      <c r="T54" s="78">
        <f>SUMPRODUCT(LTA!F54:AJ54,LTA!F$101:AJ$101,LTA!F$103:AJ$103)</f>
        <v>315.19</v>
      </c>
      <c r="U54" s="78">
        <f>SUMPRODUCT(LTA!F54:AJ54,LTA!F$102:AJ$102,LTA!F$103:AJ$103)</f>
        <v>29.87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528.35</v>
      </c>
      <c r="Z54" s="75">
        <f>IEX!N54</f>
        <v>0</v>
      </c>
      <c r="AA54" s="117">
        <f>STOA!H54</f>
        <v>27.179999999999996</v>
      </c>
      <c r="AB54" s="117">
        <f>-STOA!N54</f>
        <v>-443.41</v>
      </c>
      <c r="AC54">
        <f t="shared" si="0"/>
        <v>21.720008714107951</v>
      </c>
      <c r="AD54">
        <f t="shared" si="1"/>
        <v>1555.1221482221817</v>
      </c>
      <c r="AE54">
        <f>'IDT-1'!B54</f>
        <v>16.812000000000001</v>
      </c>
      <c r="AF54" s="26"/>
      <c r="AG54">
        <f t="shared" si="2"/>
        <v>1571.9341482221816</v>
      </c>
      <c r="AI54" s="75">
        <f>PXIL!H54</f>
        <v>0</v>
      </c>
      <c r="AJ54" s="75">
        <f>PXIL!N54</f>
        <v>0</v>
      </c>
      <c r="AK54" s="75">
        <f>RTM_IEX!H54</f>
        <v>46.03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0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885.03315555577046</v>
      </c>
      <c r="P55" s="77">
        <v>113.96444167283781</v>
      </c>
      <c r="Q55" s="77">
        <v>37.99</v>
      </c>
      <c r="R55" s="80">
        <v>38</v>
      </c>
      <c r="S55" s="80">
        <v>0</v>
      </c>
      <c r="T55" s="78">
        <f>SUMPRODUCT(LTA!F55:AJ55,LTA!F$101:AJ$101,LTA!F$103:AJ$103)</f>
        <v>313.89</v>
      </c>
      <c r="U55" s="78">
        <f>SUMPRODUCT(LTA!F55:AJ55,LTA!F$102:AJ$102,LTA!F$103:AJ$103)</f>
        <v>29.090000000000003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489.04</v>
      </c>
      <c r="Z55" s="75">
        <f>IEX!N55</f>
        <v>0</v>
      </c>
      <c r="AA55" s="117">
        <f>STOA!H55</f>
        <v>27.179999999999996</v>
      </c>
      <c r="AB55" s="117">
        <f>-STOA!N55</f>
        <v>-443.41</v>
      </c>
      <c r="AC55">
        <f t="shared" si="0"/>
        <v>20.993874340680353</v>
      </c>
      <c r="AD55">
        <f t="shared" si="1"/>
        <v>1473.3330128879277</v>
      </c>
      <c r="AE55">
        <f>'IDT-1'!B55</f>
        <v>0</v>
      </c>
      <c r="AF55" s="26"/>
      <c r="AG55">
        <f t="shared" si="2"/>
        <v>1473.3330128879277</v>
      </c>
      <c r="AI55" s="75">
        <f>PXIL!H55</f>
        <v>0</v>
      </c>
      <c r="AJ55" s="75">
        <f>PXIL!N55</f>
        <v>0</v>
      </c>
      <c r="AK55" s="75">
        <f>RTM_IEX!H55</f>
        <v>3.84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0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884.6255264739234</v>
      </c>
      <c r="P56" s="77">
        <v>113.96444167283781</v>
      </c>
      <c r="Q56" s="77">
        <v>37.99</v>
      </c>
      <c r="R56" s="80">
        <v>38</v>
      </c>
      <c r="S56" s="80">
        <v>0</v>
      </c>
      <c r="T56" s="78">
        <f>SUMPRODUCT(LTA!F56:AJ56,LTA!F$101:AJ$101,LTA!F$103:AJ$103)</f>
        <v>315.08</v>
      </c>
      <c r="U56" s="78">
        <f>SUMPRODUCT(LTA!F56:AJ56,LTA!F$102:AJ$102,LTA!F$103:AJ$103)</f>
        <v>29.36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444.93</v>
      </c>
      <c r="Z56" s="75">
        <f>IEX!N56</f>
        <v>0</v>
      </c>
      <c r="AA56" s="117">
        <f>STOA!H56</f>
        <v>27.179999999999996</v>
      </c>
      <c r="AB56" s="117">
        <f>-STOA!N56</f>
        <v>-443.41</v>
      </c>
      <c r="AC56">
        <f t="shared" si="0"/>
        <v>20.741511204760101</v>
      </c>
      <c r="AD56">
        <f t="shared" si="1"/>
        <v>1444.9077469420008</v>
      </c>
      <c r="AE56">
        <f>'IDT-1'!B56</f>
        <v>0</v>
      </c>
      <c r="AF56" s="26"/>
      <c r="AG56">
        <f t="shared" si="2"/>
        <v>1444.9077469420008</v>
      </c>
      <c r="AI56" s="75">
        <f>PXIL!H56</f>
        <v>0</v>
      </c>
      <c r="AJ56" s="75">
        <f>PXIL!N56</f>
        <v>0</v>
      </c>
      <c r="AK56" s="75">
        <f>RTM_IEX!H56</f>
        <v>18.22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0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879.82318221248454</v>
      </c>
      <c r="P57" s="77">
        <v>113.96444167283781</v>
      </c>
      <c r="Q57" s="77">
        <v>37.99</v>
      </c>
      <c r="R57" s="80">
        <v>38</v>
      </c>
      <c r="S57" s="80">
        <v>0</v>
      </c>
      <c r="T57" s="78">
        <f>SUMPRODUCT(LTA!F57:AJ57,LTA!F$101:AJ$101,LTA!F$103:AJ$103)</f>
        <v>312.79000000000002</v>
      </c>
      <c r="U57" s="78">
        <f>SUMPRODUCT(LTA!F57:AJ57,LTA!F$102:AJ$102,LTA!F$103:AJ$103)</f>
        <v>29.79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420.96</v>
      </c>
      <c r="Z57" s="75">
        <f>IEX!N57</f>
        <v>0</v>
      </c>
      <c r="AA57" s="117">
        <f>STOA!H57</f>
        <v>27.179999999999996</v>
      </c>
      <c r="AB57" s="117">
        <f>-STOA!N57</f>
        <v>-443.41</v>
      </c>
      <c r="AC57">
        <f t="shared" si="0"/>
        <v>20.758826575259441</v>
      </c>
      <c r="AD57">
        <f t="shared" si="1"/>
        <v>1446.8580873100627</v>
      </c>
      <c r="AE57">
        <f>'IDT-1'!B57</f>
        <v>0</v>
      </c>
      <c r="AF57" s="26"/>
      <c r="AG57">
        <f t="shared" si="2"/>
        <v>1446.8580873100627</v>
      </c>
      <c r="AI57" s="75">
        <f>PXIL!H57</f>
        <v>0</v>
      </c>
      <c r="AJ57" s="75">
        <f>PXIL!N57</f>
        <v>0</v>
      </c>
      <c r="AK57" s="75">
        <f>RTM_IEX!H57</f>
        <v>50.82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0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880.23829043759281</v>
      </c>
      <c r="P58" s="77">
        <v>113.96444167283781</v>
      </c>
      <c r="Q58" s="77">
        <v>37.99</v>
      </c>
      <c r="R58" s="80">
        <v>38</v>
      </c>
      <c r="S58" s="80">
        <v>0</v>
      </c>
      <c r="T58" s="78">
        <f>SUMPRODUCT(LTA!F58:AJ58,LTA!F$101:AJ$101,LTA!F$103:AJ$103)</f>
        <v>313.66999999999996</v>
      </c>
      <c r="U58" s="78">
        <f>SUMPRODUCT(LTA!F58:AJ58,LTA!F$102:AJ$102,LTA!F$103:AJ$103)</f>
        <v>29.799999999999997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405.61</v>
      </c>
      <c r="Z58" s="75">
        <f>IEX!N58</f>
        <v>0</v>
      </c>
      <c r="AA58" s="117">
        <f>STOA!H58</f>
        <v>27.179999999999996</v>
      </c>
      <c r="AB58" s="117">
        <f>-STOA!N58</f>
        <v>-443.41</v>
      </c>
      <c r="AC58">
        <f t="shared" si="0"/>
        <v>20.457999527640393</v>
      </c>
      <c r="AD58">
        <f t="shared" si="1"/>
        <v>1412.9740225827902</v>
      </c>
      <c r="AE58">
        <f>'IDT-1'!B58</f>
        <v>0</v>
      </c>
      <c r="AF58" s="26"/>
      <c r="AG58">
        <f t="shared" si="2"/>
        <v>1412.9740225827902</v>
      </c>
      <c r="AI58" s="75">
        <f>PXIL!H58</f>
        <v>0</v>
      </c>
      <c r="AJ58" s="75">
        <f>PXIL!N58</f>
        <v>0</v>
      </c>
      <c r="AK58" s="75">
        <f>RTM_IEX!H58</f>
        <v>30.68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0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879.41064644267192</v>
      </c>
      <c r="P59" s="77">
        <v>113.96444167283781</v>
      </c>
      <c r="Q59" s="77">
        <v>37.99</v>
      </c>
      <c r="R59" s="80">
        <v>38</v>
      </c>
      <c r="S59" s="80">
        <v>0</v>
      </c>
      <c r="T59" s="78">
        <f>SUMPRODUCT(LTA!F59:AJ59,LTA!F$101:AJ$101,LTA!F$103:AJ$103)</f>
        <v>308.40999999999997</v>
      </c>
      <c r="U59" s="78">
        <f>SUMPRODUCT(LTA!F59:AJ59,LTA!F$102:AJ$102,LTA!F$103:AJ$103)</f>
        <v>35.85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379.72</v>
      </c>
      <c r="Z59" s="75">
        <f>IEX!N59</f>
        <v>0</v>
      </c>
      <c r="AA59" s="117">
        <f>STOA!H59</f>
        <v>27.179999999999996</v>
      </c>
      <c r="AB59" s="117">
        <f>-STOA!N59</f>
        <v>-443.41</v>
      </c>
      <c r="AC59">
        <f t="shared" si="0"/>
        <v>20.61800426048509</v>
      </c>
      <c r="AD59">
        <f t="shared" si="1"/>
        <v>1430.9963738550243</v>
      </c>
      <c r="AE59">
        <f>'IDT-1'!B59</f>
        <v>0</v>
      </c>
      <c r="AF59" s="26"/>
      <c r="AG59">
        <f t="shared" si="2"/>
        <v>1430.9963738550243</v>
      </c>
      <c r="AI59" s="75">
        <f>PXIL!H59</f>
        <v>0</v>
      </c>
      <c r="AJ59" s="75">
        <f>PXIL!N59</f>
        <v>0</v>
      </c>
      <c r="AK59" s="75">
        <f>RTM_IEX!H59</f>
        <v>74.790000000000006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0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878.54745989147193</v>
      </c>
      <c r="P60" s="77">
        <v>113.96444167283781</v>
      </c>
      <c r="Q60" s="77">
        <v>37.99</v>
      </c>
      <c r="R60" s="80">
        <v>38</v>
      </c>
      <c r="S60" s="80">
        <v>0</v>
      </c>
      <c r="T60" s="78">
        <f>SUMPRODUCT(LTA!F60:AJ60,LTA!F$101:AJ$101,LTA!F$103:AJ$103)</f>
        <v>310.53999999999996</v>
      </c>
      <c r="U60" s="78">
        <f>SUMPRODUCT(LTA!F60:AJ60,LTA!F$102:AJ$102,LTA!F$103:AJ$103)</f>
        <v>35.989999999999995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348.08</v>
      </c>
      <c r="Z60" s="75">
        <f>IEX!N60</f>
        <v>0</v>
      </c>
      <c r="AA60" s="117">
        <f>STOA!H60</f>
        <v>27.179999999999996</v>
      </c>
      <c r="AB60" s="117">
        <f>-STOA!N60</f>
        <v>-443.41</v>
      </c>
      <c r="AC60">
        <f t="shared" si="0"/>
        <v>20.065072218834533</v>
      </c>
      <c r="AD60">
        <f t="shared" si="1"/>
        <v>1368.7161193454751</v>
      </c>
      <c r="AE60">
        <f>'IDT-1'!B60</f>
        <v>0</v>
      </c>
      <c r="AF60" s="26"/>
      <c r="AG60">
        <f t="shared" si="2"/>
        <v>1368.7161193454751</v>
      </c>
      <c r="AI60" s="75">
        <f>PXIL!H60</f>
        <v>0</v>
      </c>
      <c r="AJ60" s="75">
        <f>PXIL!N60</f>
        <v>0</v>
      </c>
      <c r="AK60" s="75">
        <f>RTM_IEX!H60</f>
        <v>42.19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0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879.99214494476382</v>
      </c>
      <c r="P61" s="77">
        <v>113.96444167283781</v>
      </c>
      <c r="Q61" s="77">
        <v>37.99</v>
      </c>
      <c r="R61" s="80">
        <v>38</v>
      </c>
      <c r="S61" s="80">
        <v>0</v>
      </c>
      <c r="T61" s="78">
        <f>SUMPRODUCT(LTA!F61:AJ61,LTA!F$101:AJ$101,LTA!F$103:AJ$103)</f>
        <v>303.38</v>
      </c>
      <c r="U61" s="78">
        <f>SUMPRODUCT(LTA!F61:AJ61,LTA!F$102:AJ$102,LTA!F$103:AJ$103)</f>
        <v>35.89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333.7</v>
      </c>
      <c r="Z61" s="75">
        <f>IEX!N61</f>
        <v>0</v>
      </c>
      <c r="AA61" s="117">
        <f>STOA!H61</f>
        <v>27.179999999999996</v>
      </c>
      <c r="AB61" s="117">
        <f>-STOA!N61</f>
        <v>-443.41</v>
      </c>
      <c r="AC61">
        <f t="shared" si="0"/>
        <v>20.477569447303502</v>
      </c>
      <c r="AD61">
        <f t="shared" si="1"/>
        <v>1415.178307170298</v>
      </c>
      <c r="AE61">
        <f>'IDT-1'!B61</f>
        <v>0</v>
      </c>
      <c r="AF61" s="26"/>
      <c r="AG61">
        <f t="shared" si="2"/>
        <v>1415.178307170298</v>
      </c>
      <c r="AI61" s="75">
        <f>PXIL!H61</f>
        <v>0</v>
      </c>
      <c r="AJ61" s="75">
        <f>PXIL!N61</f>
        <v>0</v>
      </c>
      <c r="AK61" s="75">
        <f>RTM_IEX!H61</f>
        <v>109.26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0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879.85377553639444</v>
      </c>
      <c r="P62" s="77">
        <v>113.96444167283781</v>
      </c>
      <c r="Q62" s="77">
        <v>37.99</v>
      </c>
      <c r="R62" s="80">
        <v>38</v>
      </c>
      <c r="S62" s="80">
        <v>0</v>
      </c>
      <c r="T62" s="78">
        <f>SUMPRODUCT(LTA!F62:AJ62,LTA!F$101:AJ$101,LTA!F$103:AJ$103)</f>
        <v>288.48</v>
      </c>
      <c r="U62" s="78">
        <f>SUMPRODUCT(LTA!F62:AJ62,LTA!F$102:AJ$102,LTA!F$103:AJ$103)</f>
        <v>35.950000000000003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320.27999999999997</v>
      </c>
      <c r="Z62" s="75">
        <f>IEX!N62</f>
        <v>0</v>
      </c>
      <c r="AA62" s="117">
        <f>STOA!H62</f>
        <v>27.179999999999996</v>
      </c>
      <c r="AB62" s="117">
        <f>-STOA!N62</f>
        <v>-443.41</v>
      </c>
      <c r="AC62">
        <f t="shared" si="0"/>
        <v>19.839935796509849</v>
      </c>
      <c r="AD62">
        <f t="shared" si="1"/>
        <v>1343.3575714127223</v>
      </c>
      <c r="AE62">
        <f>'IDT-1'!B62</f>
        <v>0</v>
      </c>
      <c r="AF62" s="26"/>
      <c r="AG62">
        <f t="shared" si="2"/>
        <v>1343.3575714127223</v>
      </c>
      <c r="AI62" s="75">
        <f>PXIL!H62</f>
        <v>0</v>
      </c>
      <c r="AJ62" s="75">
        <f>PXIL!N62</f>
        <v>0</v>
      </c>
      <c r="AK62" s="75">
        <f>RTM_IEX!H62</f>
        <v>65.2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0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880.26888376150259</v>
      </c>
      <c r="P63" s="77">
        <v>113.96444167283781</v>
      </c>
      <c r="Q63" s="77">
        <v>37.99</v>
      </c>
      <c r="R63" s="80">
        <v>38</v>
      </c>
      <c r="S63" s="80">
        <v>0</v>
      </c>
      <c r="T63" s="78">
        <f>SUMPRODUCT(LTA!F63:AJ63,LTA!F$101:AJ$101,LTA!F$103:AJ$103)</f>
        <v>268.63</v>
      </c>
      <c r="U63" s="78">
        <f>SUMPRODUCT(LTA!F63:AJ63,LTA!F$102:AJ$102,LTA!F$103:AJ$103)</f>
        <v>35.700000000000003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323.14999999999998</v>
      </c>
      <c r="Z63" s="75">
        <f>IEX!N63</f>
        <v>0</v>
      </c>
      <c r="AA63" s="117">
        <f>STOA!H63</f>
        <v>28.139999999999993</v>
      </c>
      <c r="AB63" s="117">
        <f>-STOA!N63</f>
        <v>-443.41</v>
      </c>
      <c r="AC63">
        <f t="shared" si="0"/>
        <v>19.151996748890799</v>
      </c>
      <c r="AD63">
        <f t="shared" si="1"/>
        <v>1265.8706186854497</v>
      </c>
      <c r="AE63">
        <f>'IDT-1'!B63</f>
        <v>0</v>
      </c>
      <c r="AF63" s="26"/>
      <c r="AG63">
        <f t="shared" si="2"/>
        <v>1265.8706186854497</v>
      </c>
      <c r="AI63" s="75">
        <f>PXIL!H63</f>
        <v>0</v>
      </c>
      <c r="AJ63" s="75">
        <f>PXIL!N63</f>
        <v>0</v>
      </c>
      <c r="AK63" s="75">
        <f>RTM_IEX!H63</f>
        <v>2.88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0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880.13051435313321</v>
      </c>
      <c r="P64" s="77">
        <v>113.96444167283781</v>
      </c>
      <c r="Q64" s="77">
        <v>37.99</v>
      </c>
      <c r="R64" s="80">
        <v>38</v>
      </c>
      <c r="S64" s="80">
        <v>0</v>
      </c>
      <c r="T64" s="78">
        <f>SUMPRODUCT(LTA!F64:AJ64,LTA!F$101:AJ$101,LTA!F$103:AJ$103)</f>
        <v>246.09</v>
      </c>
      <c r="U64" s="78">
        <f>SUMPRODUCT(LTA!F64:AJ64,LTA!F$102:AJ$102,LTA!F$103:AJ$103)</f>
        <v>41.31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314.52</v>
      </c>
      <c r="Z64" s="75">
        <f>IEX!N64</f>
        <v>0</v>
      </c>
      <c r="AA64" s="117">
        <f>STOA!H64</f>
        <v>28.139999999999993</v>
      </c>
      <c r="AB64" s="117">
        <f>-STOA!N64</f>
        <v>-443.41</v>
      </c>
      <c r="AC64">
        <f t="shared" si="0"/>
        <v>19.043947098097149</v>
      </c>
      <c r="AD64">
        <f t="shared" si="1"/>
        <v>1253.7002989278737</v>
      </c>
      <c r="AE64">
        <f>'IDT-1'!B64</f>
        <v>19</v>
      </c>
      <c r="AF64" s="26"/>
      <c r="AG64">
        <f t="shared" si="2"/>
        <v>1272.7002989278737</v>
      </c>
      <c r="AI64" s="75">
        <f>PXIL!H64</f>
        <v>0</v>
      </c>
      <c r="AJ64" s="75">
        <f>PXIL!N64</f>
        <v>0</v>
      </c>
      <c r="AK64" s="75">
        <f>RTM_IEX!H64</f>
        <v>16.3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0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880.85533149596381</v>
      </c>
      <c r="P65" s="77">
        <v>113.96444167283781</v>
      </c>
      <c r="Q65" s="77">
        <v>37.99</v>
      </c>
      <c r="R65" s="80">
        <v>38</v>
      </c>
      <c r="S65" s="80">
        <v>0</v>
      </c>
      <c r="T65" s="78">
        <f>SUMPRODUCT(LTA!F65:AJ65,LTA!F$101:AJ$101,LTA!F$103:AJ$103)</f>
        <v>228.23000000000002</v>
      </c>
      <c r="U65" s="78">
        <f>SUMPRODUCT(LTA!F65:AJ65,LTA!F$102:AJ$102,LTA!F$103:AJ$103)</f>
        <v>45.11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319.31</v>
      </c>
      <c r="Z65" s="75">
        <f>IEX!N65</f>
        <v>0</v>
      </c>
      <c r="AA65" s="117">
        <f>STOA!H65</f>
        <v>28.139999999999993</v>
      </c>
      <c r="AB65" s="117">
        <f>-STOA!N65</f>
        <v>-443.41</v>
      </c>
      <c r="AC65">
        <f t="shared" si="0"/>
        <v>19.179685488954057</v>
      </c>
      <c r="AD65">
        <f t="shared" si="1"/>
        <v>1268.9893776798474</v>
      </c>
      <c r="AE65">
        <f>'IDT-1'!B65</f>
        <v>9</v>
      </c>
      <c r="AF65" s="26"/>
      <c r="AG65">
        <f t="shared" si="2"/>
        <v>1277.9893776798474</v>
      </c>
      <c r="AI65" s="75">
        <f>PXIL!H65</f>
        <v>0</v>
      </c>
      <c r="AJ65" s="75">
        <f>PXIL!N65</f>
        <v>0</v>
      </c>
      <c r="AK65" s="75">
        <f>RTM_IEX!H65</f>
        <v>40.270000000000003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0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881.13207031270258</v>
      </c>
      <c r="P66" s="77">
        <v>113.96444167283781</v>
      </c>
      <c r="Q66" s="77">
        <v>37.99</v>
      </c>
      <c r="R66" s="80">
        <v>38</v>
      </c>
      <c r="S66" s="80">
        <v>0</v>
      </c>
      <c r="T66" s="78">
        <f>SUMPRODUCT(LTA!F66:AJ66,LTA!F$101:AJ$101,LTA!F$103:AJ$103)</f>
        <v>208.19000000000003</v>
      </c>
      <c r="U66" s="78">
        <f>SUMPRODUCT(LTA!F66:AJ66,LTA!F$102:AJ$102,LTA!F$103:AJ$103)</f>
        <v>46.5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335.62</v>
      </c>
      <c r="Z66" s="75">
        <f>IEX!N66</f>
        <v>0</v>
      </c>
      <c r="AA66" s="117">
        <f>STOA!H66</f>
        <v>28.139999999999993</v>
      </c>
      <c r="AB66" s="117">
        <f>-STOA!N66</f>
        <v>-443.41</v>
      </c>
      <c r="AC66">
        <f t="shared" si="0"/>
        <v>19.13618479054136</v>
      </c>
      <c r="AD66">
        <f t="shared" si="1"/>
        <v>1264.0896171949992</v>
      </c>
      <c r="AE66">
        <f>'IDT-1'!B66</f>
        <v>9</v>
      </c>
      <c r="AF66" s="26"/>
      <c r="AG66">
        <f t="shared" si="2"/>
        <v>1273.0896171949992</v>
      </c>
      <c r="AI66" s="75">
        <f>PXIL!H66</f>
        <v>0</v>
      </c>
      <c r="AJ66" s="75">
        <f>PXIL!N66</f>
        <v>0</v>
      </c>
      <c r="AK66" s="75">
        <f>RTM_IEX!H66</f>
        <v>37.39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0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893.95435851240302</v>
      </c>
      <c r="P67" s="77">
        <v>113.96444167283781</v>
      </c>
      <c r="Q67" s="77">
        <v>37.99</v>
      </c>
      <c r="R67" s="80">
        <v>38</v>
      </c>
      <c r="S67" s="80">
        <v>0</v>
      </c>
      <c r="T67" s="78">
        <f>SUMPRODUCT(LTA!F67:AJ67,LTA!F$101:AJ$101,LTA!F$103:AJ$103)</f>
        <v>183.1</v>
      </c>
      <c r="U67" s="78">
        <f>SUMPRODUCT(LTA!F67:AJ67,LTA!F$102:AJ$102,LTA!F$103:AJ$103)</f>
        <v>46.81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355.76</v>
      </c>
      <c r="Z67" s="75">
        <f>IEX!N67</f>
        <v>0</v>
      </c>
      <c r="AA67" s="117">
        <f>STOA!H67</f>
        <v>29.099999999999994</v>
      </c>
      <c r="AB67" s="117">
        <f>-STOA!N67</f>
        <v>-443.41</v>
      </c>
      <c r="AC67">
        <f t="shared" si="0"/>
        <v>19.453004926698721</v>
      </c>
      <c r="AD67">
        <f t="shared" si="1"/>
        <v>1299.7750852585418</v>
      </c>
      <c r="AE67">
        <f>'IDT-1'!B67</f>
        <v>0</v>
      </c>
      <c r="AF67" s="26"/>
      <c r="AG67">
        <f t="shared" si="2"/>
        <v>1299.7750852585418</v>
      </c>
      <c r="AI67" s="75">
        <f>PXIL!H67</f>
        <v>0</v>
      </c>
      <c r="AJ67" s="75">
        <f>PXIL!N67</f>
        <v>0</v>
      </c>
      <c r="AK67" s="75">
        <f>RTM_IEX!H67</f>
        <v>64.25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905.81313333470257</v>
      </c>
      <c r="P68" s="77">
        <v>113.96444167283781</v>
      </c>
      <c r="Q68" s="77">
        <v>37.99</v>
      </c>
      <c r="R68" s="80">
        <v>38</v>
      </c>
      <c r="S68" s="80">
        <v>0</v>
      </c>
      <c r="T68" s="78">
        <f>SUMPRODUCT(LTA!F68:AJ68,LTA!F$101:AJ$101,LTA!F$103:AJ$103)</f>
        <v>156.20999999999998</v>
      </c>
      <c r="U68" s="78">
        <f>SUMPRODUCT(LTA!F68:AJ68,LTA!F$102:AJ$102,LTA!F$103:AJ$103)</f>
        <v>47.55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368.22</v>
      </c>
      <c r="Z68" s="75">
        <f>IEX!N68</f>
        <v>0</v>
      </c>
      <c r="AA68" s="117">
        <f>STOA!H68</f>
        <v>29.099999999999994</v>
      </c>
      <c r="AB68" s="117">
        <f>-STOA!N68</f>
        <v>-443.41</v>
      </c>
      <c r="AC68">
        <f t="shared" ref="AC68:AC98" si="3">SUMIF(B68:AB68,"&gt;0")*$AC$2-SUMIF(B68:AB68,"&lt;0")*($AC$2/(1-$AC$2))+SUMIF(AI68:AR68,"&gt;0")*$AC$2-SUMIF(AI68:AR68,"&lt;0")*($AC$2/(1-$AC$2))</f>
        <v>19.18371414513496</v>
      </c>
      <c r="AD68">
        <f t="shared" ref="AD68:AD98" si="4">SUM(B68:AB68,AI68:AR68)-AC68</f>
        <v>1269.4431508624052</v>
      </c>
      <c r="AE68">
        <f>'IDT-1'!B68</f>
        <v>0</v>
      </c>
      <c r="AF68" s="26"/>
      <c r="AG68">
        <f t="shared" ref="AG68:AG98" si="5">SUM(AD68:AF68)</f>
        <v>1269.4431508624052</v>
      </c>
      <c r="AI68" s="75">
        <f>PXIL!H68</f>
        <v>0</v>
      </c>
      <c r="AJ68" s="75">
        <f>PXIL!N68</f>
        <v>0</v>
      </c>
      <c r="AK68" s="75">
        <f>RTM_IEX!H68</f>
        <v>35.479999999999997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0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930.69999024350261</v>
      </c>
      <c r="P69" s="77">
        <v>113.96444167283781</v>
      </c>
      <c r="Q69" s="77">
        <v>37.99</v>
      </c>
      <c r="R69" s="80">
        <v>28.155500159795466</v>
      </c>
      <c r="S69" s="80">
        <v>0</v>
      </c>
      <c r="T69" s="78">
        <f>SUMPRODUCT(LTA!F69:AJ69,LTA!F$101:AJ$101,LTA!F$103:AJ$103)</f>
        <v>130.97999999999999</v>
      </c>
      <c r="U69" s="78">
        <f>SUMPRODUCT(LTA!F69:AJ69,LTA!F$102:AJ$102,LTA!F$103:AJ$103)</f>
        <v>48.13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377.81</v>
      </c>
      <c r="Z69" s="75">
        <f>IEX!N69</f>
        <v>0</v>
      </c>
      <c r="AA69" s="117">
        <f>STOA!H69</f>
        <v>29.099999999999994</v>
      </c>
      <c r="AB69" s="117">
        <f>-STOA!N69</f>
        <v>-443.41</v>
      </c>
      <c r="AC69">
        <f t="shared" si="3"/>
        <v>19.237590887338602</v>
      </c>
      <c r="AD69">
        <f t="shared" si="4"/>
        <v>1275.5116311887971</v>
      </c>
      <c r="AE69">
        <f>'IDT-1'!B69</f>
        <v>0</v>
      </c>
      <c r="AF69" s="26"/>
      <c r="AG69">
        <f t="shared" si="5"/>
        <v>1275.5116311887971</v>
      </c>
      <c r="AI69" s="75">
        <f>PXIL!H69</f>
        <v>0</v>
      </c>
      <c r="AJ69" s="75">
        <f>PXIL!N69</f>
        <v>0</v>
      </c>
      <c r="AK69" s="75">
        <f>RTM_IEX!H69</f>
        <v>41.62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0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952.4250147090587</v>
      </c>
      <c r="P70" s="77">
        <v>113.96444167283781</v>
      </c>
      <c r="Q70" s="77">
        <v>37.99</v>
      </c>
      <c r="R70" s="80">
        <v>14.5044328951391</v>
      </c>
      <c r="S70" s="80">
        <v>0</v>
      </c>
      <c r="T70" s="78">
        <f>SUMPRODUCT(LTA!F70:AJ70,LTA!F$101:AJ$101,LTA!F$103:AJ$103)</f>
        <v>105.51</v>
      </c>
      <c r="U70" s="78">
        <f>SUMPRODUCT(LTA!F70:AJ70,LTA!F$102:AJ$102,LTA!F$103:AJ$103)</f>
        <v>49.48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388.35</v>
      </c>
      <c r="Z70" s="75">
        <f>IEX!N70</f>
        <v>0</v>
      </c>
      <c r="AA70" s="117">
        <f>STOA!H70</f>
        <v>29.099999999999994</v>
      </c>
      <c r="AB70" s="117">
        <f>-STOA!N70</f>
        <v>-443.41</v>
      </c>
      <c r="AC70">
        <f t="shared" si="3"/>
        <v>19.202249710706518</v>
      </c>
      <c r="AD70">
        <f t="shared" si="4"/>
        <v>1271.530929566329</v>
      </c>
      <c r="AE70">
        <f>'IDT-1'!B70</f>
        <v>0</v>
      </c>
      <c r="AF70" s="26"/>
      <c r="AG70">
        <f t="shared" si="5"/>
        <v>1271.530929566329</v>
      </c>
      <c r="AI70" s="75">
        <f>PXIL!H70</f>
        <v>0</v>
      </c>
      <c r="AJ70" s="75">
        <f>PXIL!N70</f>
        <v>0</v>
      </c>
      <c r="AK70" s="75">
        <f>RTM_IEX!H70</f>
        <v>43.11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0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996.09681310337851</v>
      </c>
      <c r="P71" s="77">
        <v>113.96444167283781</v>
      </c>
      <c r="Q71" s="77">
        <v>37.99</v>
      </c>
      <c r="R71" s="80">
        <v>5.4500000000000011</v>
      </c>
      <c r="S71" s="80">
        <v>0</v>
      </c>
      <c r="T71" s="78">
        <f>SUMPRODUCT(LTA!F71:AJ71,LTA!F$101:AJ$101,LTA!F$103:AJ$103)</f>
        <v>78.599999999999994</v>
      </c>
      <c r="U71" s="78">
        <f>SUMPRODUCT(LTA!F71:AJ71,LTA!F$102:AJ$102,LTA!F$103:AJ$103)</f>
        <v>48.980000000000004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239.73</v>
      </c>
      <c r="Z71" s="75">
        <f>IEX!N71</f>
        <v>0</v>
      </c>
      <c r="AA71" s="117">
        <f>STOA!H71</f>
        <v>148.97000000000003</v>
      </c>
      <c r="AB71" s="117">
        <f>-STOA!N71</f>
        <v>-443.41</v>
      </c>
      <c r="AC71">
        <f t="shared" si="3"/>
        <v>18.990146527099309</v>
      </c>
      <c r="AD71">
        <f t="shared" si="4"/>
        <v>1247.640398249117</v>
      </c>
      <c r="AE71">
        <f>'IDT-1'!B71</f>
        <v>55</v>
      </c>
      <c r="AF71" s="26"/>
      <c r="AG71">
        <f t="shared" si="5"/>
        <v>1302.640398249117</v>
      </c>
      <c r="AI71" s="75">
        <f>PXIL!H71</f>
        <v>0</v>
      </c>
      <c r="AJ71" s="75">
        <f>PXIL!N71</f>
        <v>0</v>
      </c>
      <c r="AK71" s="75">
        <f>RTM_IEX!H71</f>
        <v>40.549999999999997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0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1042.8071941798391</v>
      </c>
      <c r="P72" s="77">
        <v>113.96444167283781</v>
      </c>
      <c r="Q72" s="77">
        <v>37.99</v>
      </c>
      <c r="R72" s="80">
        <v>1.18</v>
      </c>
      <c r="S72" s="80">
        <v>0</v>
      </c>
      <c r="T72" s="78">
        <f>SUMPRODUCT(LTA!F72:AJ72,LTA!F$101:AJ$101,LTA!F$103:AJ$103)</f>
        <v>51.459999999999994</v>
      </c>
      <c r="U72" s="78">
        <f>SUMPRODUCT(LTA!F72:AJ72,LTA!F$102:AJ$102,LTA!F$103:AJ$103)</f>
        <v>48.67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310.68</v>
      </c>
      <c r="Z72" s="75">
        <f>IEX!N72</f>
        <v>0</v>
      </c>
      <c r="AA72" s="117">
        <f>STOA!H72</f>
        <v>148.97000000000003</v>
      </c>
      <c r="AB72" s="117">
        <f>-STOA!N72</f>
        <v>-443.41</v>
      </c>
      <c r="AC72">
        <f t="shared" si="3"/>
        <v>20.191877880572164</v>
      </c>
      <c r="AD72">
        <f t="shared" si="4"/>
        <v>1382.9990479721052</v>
      </c>
      <c r="AE72">
        <f>'IDT-1'!B72</f>
        <v>5</v>
      </c>
      <c r="AF72" s="26"/>
      <c r="AG72">
        <f t="shared" si="5"/>
        <v>1387.9990479721052</v>
      </c>
      <c r="AI72" s="75">
        <f>PXIL!H72</f>
        <v>0</v>
      </c>
      <c r="AJ72" s="75">
        <f>PXIL!N72</f>
        <v>0</v>
      </c>
      <c r="AK72" s="75">
        <f>RTM_IEX!H72</f>
        <v>91.17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0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1114.5699297556068</v>
      </c>
      <c r="P73" s="77">
        <v>113.96444167283781</v>
      </c>
      <c r="Q73" s="77">
        <v>37.99</v>
      </c>
      <c r="R73" s="80">
        <v>0</v>
      </c>
      <c r="S73" s="80">
        <v>0</v>
      </c>
      <c r="T73" s="78">
        <f>SUMPRODUCT(LTA!F73:AJ73,LTA!F$101:AJ$101,LTA!F$103:AJ$103)</f>
        <v>29.48</v>
      </c>
      <c r="U73" s="78">
        <f>SUMPRODUCT(LTA!F73:AJ73,LTA!F$102:AJ$102,LTA!F$103:AJ$103)</f>
        <v>48.56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261.77999999999997</v>
      </c>
      <c r="Z73" s="75">
        <f>IEX!N73</f>
        <v>0</v>
      </c>
      <c r="AA73" s="117">
        <f>STOA!H73</f>
        <v>148.97000000000003</v>
      </c>
      <c r="AB73" s="117">
        <f>-STOA!N73</f>
        <v>-443.41</v>
      </c>
      <c r="AC73">
        <f t="shared" si="3"/>
        <v>20.182749953638918</v>
      </c>
      <c r="AD73">
        <f t="shared" si="4"/>
        <v>1381.9709114748057</v>
      </c>
      <c r="AE73">
        <f>'IDT-1'!B73</f>
        <v>35</v>
      </c>
      <c r="AF73" s="26"/>
      <c r="AG73">
        <f t="shared" si="5"/>
        <v>1416.9709114748057</v>
      </c>
      <c r="AI73" s="75">
        <f>PXIL!H73</f>
        <v>0</v>
      </c>
      <c r="AJ73" s="75">
        <f>PXIL!N73</f>
        <v>0</v>
      </c>
      <c r="AK73" s="75">
        <f>RTM_IEX!H73</f>
        <v>90.54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0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1107.0100965436068</v>
      </c>
      <c r="P74" s="77">
        <v>113.96444167283781</v>
      </c>
      <c r="Q74" s="77">
        <v>37.99</v>
      </c>
      <c r="R74" s="80">
        <v>0</v>
      </c>
      <c r="S74" s="80">
        <v>0</v>
      </c>
      <c r="T74" s="78">
        <f>SUMPRODUCT(LTA!F74:AJ74,LTA!F$101:AJ$101,LTA!F$103:AJ$103)</f>
        <v>12.990000000000002</v>
      </c>
      <c r="U74" s="78">
        <f>SUMPRODUCT(LTA!F74:AJ74,LTA!F$102:AJ$102,LTA!F$103:AJ$103)</f>
        <v>48.1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183.15</v>
      </c>
      <c r="Z74" s="75">
        <f>IEX!N74</f>
        <v>0</v>
      </c>
      <c r="AA74" s="117">
        <f>STOA!H74</f>
        <v>156.63999999999999</v>
      </c>
      <c r="AB74" s="117">
        <f>-STOA!N74</f>
        <v>-443.41</v>
      </c>
      <c r="AC74">
        <f t="shared" si="3"/>
        <v>19.373151421373318</v>
      </c>
      <c r="AD74">
        <f t="shared" si="4"/>
        <v>1290.7806767950715</v>
      </c>
      <c r="AE74">
        <f>'IDT-1'!B74</f>
        <v>153.76999999999998</v>
      </c>
      <c r="AF74" s="26"/>
      <c r="AG74">
        <f t="shared" si="5"/>
        <v>1444.5506767950715</v>
      </c>
      <c r="AI74" s="75">
        <f>PXIL!H74</f>
        <v>0</v>
      </c>
      <c r="AJ74" s="75">
        <f>PXIL!N74</f>
        <v>0</v>
      </c>
      <c r="AK74" s="75">
        <f>RTM_IEX!H74</f>
        <v>94.01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0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1104.0641432188067</v>
      </c>
      <c r="P75" s="77">
        <v>113.96444167283781</v>
      </c>
      <c r="Q75" s="77">
        <v>37.99</v>
      </c>
      <c r="R75" s="80">
        <v>0</v>
      </c>
      <c r="S75" s="80">
        <v>0</v>
      </c>
      <c r="T75" s="78">
        <f>SUMPRODUCT(LTA!F75:AJ75,LTA!F$101:AJ$101,LTA!F$103:AJ$103)</f>
        <v>3.1799999999999997</v>
      </c>
      <c r="U75" s="78">
        <f>SUMPRODUCT(LTA!F75:AJ75,LTA!F$102:AJ$102,LTA!F$103:AJ$103)</f>
        <v>51.790000000000006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187.32</v>
      </c>
      <c r="AB75" s="117">
        <f>-STOA!N75</f>
        <v>-194.7</v>
      </c>
      <c r="AC75">
        <f t="shared" si="3"/>
        <v>15.530105810161889</v>
      </c>
      <c r="AD75">
        <f t="shared" si="4"/>
        <v>1357.7923590814826</v>
      </c>
      <c r="AE75">
        <f>'IDT-1'!B75</f>
        <v>146.792</v>
      </c>
      <c r="AF75" s="26"/>
      <c r="AG75">
        <f t="shared" si="5"/>
        <v>1504.5843590814825</v>
      </c>
      <c r="AI75" s="75">
        <f>PXIL!H75</f>
        <v>0</v>
      </c>
      <c r="AJ75" s="75">
        <f>PXIL!N75</f>
        <v>0</v>
      </c>
      <c r="AK75" s="75">
        <f>RTM_IEX!H75</f>
        <v>69.88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0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1093.8688798660069</v>
      </c>
      <c r="P76" s="77">
        <v>113.96444167283781</v>
      </c>
      <c r="Q76" s="77">
        <v>37.99</v>
      </c>
      <c r="R76" s="80">
        <v>0</v>
      </c>
      <c r="S76" s="80">
        <v>0</v>
      </c>
      <c r="T76" s="78">
        <f>SUMPRODUCT(LTA!F76:AJ76,LTA!F$101:AJ$101,LTA!F$103:AJ$103)</f>
        <v>0.18</v>
      </c>
      <c r="U76" s="78">
        <f>SUMPRODUCT(LTA!F76:AJ76,LTA!F$102:AJ$102,LTA!F$103:AJ$103)</f>
        <v>50.230000000000004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25.89</v>
      </c>
      <c r="Z76" s="75">
        <f>IEX!N76</f>
        <v>0</v>
      </c>
      <c r="AA76" s="117">
        <f>STOA!H76</f>
        <v>187.32</v>
      </c>
      <c r="AB76" s="117">
        <f>-STOA!N76</f>
        <v>-194.7</v>
      </c>
      <c r="AC76">
        <f t="shared" si="3"/>
        <v>15.373419492657252</v>
      </c>
      <c r="AD76">
        <f t="shared" si="4"/>
        <v>1340.1437820461877</v>
      </c>
      <c r="AE76">
        <f>'IDT-1'!B76</f>
        <v>114.16200000000001</v>
      </c>
      <c r="AF76" s="26"/>
      <c r="AG76">
        <f t="shared" si="5"/>
        <v>1454.3057820461877</v>
      </c>
      <c r="AI76" s="75">
        <f>PXIL!H76</f>
        <v>0</v>
      </c>
      <c r="AJ76" s="75">
        <f>PXIL!N76</f>
        <v>0</v>
      </c>
      <c r="AK76" s="75">
        <f>RTM_IEX!H76</f>
        <v>40.94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0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1093.8688798660069</v>
      </c>
      <c r="P77" s="77">
        <v>113.96444167283781</v>
      </c>
      <c r="Q77" s="77">
        <v>37.99</v>
      </c>
      <c r="R77" s="80">
        <v>0</v>
      </c>
      <c r="S77" s="80">
        <v>0</v>
      </c>
      <c r="T77" s="78">
        <f>SUMPRODUCT(LTA!F77:AJ77,LTA!F$101:AJ$101,LTA!F$103:AJ$103)</f>
        <v>7.0000000000000007E-2</v>
      </c>
      <c r="U77" s="78">
        <f>SUMPRODUCT(LTA!F77:AJ77,LTA!F$102:AJ$102,LTA!F$103:AJ$103)</f>
        <v>49.49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43.15</v>
      </c>
      <c r="Z77" s="75">
        <f>IEX!N77</f>
        <v>0</v>
      </c>
      <c r="AA77" s="117">
        <f>STOA!H77</f>
        <v>187.32</v>
      </c>
      <c r="AB77" s="117">
        <f>-STOA!N77</f>
        <v>-194.7</v>
      </c>
      <c r="AC77">
        <f t="shared" si="3"/>
        <v>15.50541949265725</v>
      </c>
      <c r="AD77">
        <f t="shared" si="4"/>
        <v>1355.0117820461874</v>
      </c>
      <c r="AE77">
        <f>'IDT-1'!B77</f>
        <v>112.54</v>
      </c>
      <c r="AF77" s="26"/>
      <c r="AG77">
        <f t="shared" si="5"/>
        <v>1467.5517820461873</v>
      </c>
      <c r="AI77" s="75">
        <f>PXIL!H77</f>
        <v>0</v>
      </c>
      <c r="AJ77" s="75">
        <f>PXIL!N77</f>
        <v>0</v>
      </c>
      <c r="AK77" s="75">
        <f>RTM_IEX!H77</f>
        <v>39.53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0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1087.9252060300066</v>
      </c>
      <c r="P78" s="77">
        <v>113.96444167283781</v>
      </c>
      <c r="Q78" s="77">
        <v>37.99</v>
      </c>
      <c r="R78" s="80">
        <v>0</v>
      </c>
      <c r="S78" s="80">
        <v>0</v>
      </c>
      <c r="T78" s="78">
        <f>SUMPRODUCT(LTA!F78:AJ78,LTA!F$101:AJ$101,LTA!F$103:AJ$103)</f>
        <v>0</v>
      </c>
      <c r="U78" s="78">
        <f>SUMPRODUCT(LTA!F78:AJ78,LTA!F$102:AJ$102,LTA!F$103:AJ$103)</f>
        <v>48.2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34.520000000000003</v>
      </c>
      <c r="Z78" s="75">
        <f>IEX!N78</f>
        <v>0</v>
      </c>
      <c r="AA78" s="117">
        <f>STOA!H78</f>
        <v>187.32</v>
      </c>
      <c r="AB78" s="117">
        <f>-STOA!N78</f>
        <v>-194.7</v>
      </c>
      <c r="AC78">
        <f t="shared" si="3"/>
        <v>15.360803162900449</v>
      </c>
      <c r="AD78">
        <f t="shared" si="4"/>
        <v>1338.7227245399438</v>
      </c>
      <c r="AE78">
        <f>'IDT-1'!B78</f>
        <v>117.108</v>
      </c>
      <c r="AF78" s="26"/>
      <c r="AG78">
        <f t="shared" si="5"/>
        <v>1455.8307245399437</v>
      </c>
      <c r="AI78" s="75">
        <f>PXIL!H78</f>
        <v>0</v>
      </c>
      <c r="AJ78" s="75">
        <f>PXIL!N78</f>
        <v>0</v>
      </c>
      <c r="AK78" s="75">
        <f>RTM_IEX!H78</f>
        <v>39.03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0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1035.7809999478393</v>
      </c>
      <c r="P79" s="77">
        <v>113.96444167283781</v>
      </c>
      <c r="Q79" s="77">
        <v>37.99</v>
      </c>
      <c r="R79" s="80">
        <v>0</v>
      </c>
      <c r="S79" s="80">
        <v>0</v>
      </c>
      <c r="T79" s="78">
        <f>SUMPRODUCT(LTA!F79:AJ79,LTA!F$101:AJ$101,LTA!F$103:AJ$103)</f>
        <v>0</v>
      </c>
      <c r="U79" s="78">
        <f>SUMPRODUCT(LTA!F79:AJ79,LTA!F$102:AJ$102,LTA!F$103:AJ$103)</f>
        <v>46.940000000000005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50.82</v>
      </c>
      <c r="Z79" s="75">
        <f>IEX!N79</f>
        <v>0</v>
      </c>
      <c r="AA79" s="117">
        <f>STOA!H79</f>
        <v>186.17</v>
      </c>
      <c r="AB79" s="117">
        <f>-STOA!N79</f>
        <v>-153.12</v>
      </c>
      <c r="AC79">
        <f t="shared" si="3"/>
        <v>14.311549607004496</v>
      </c>
      <c r="AD79">
        <f t="shared" si="4"/>
        <v>1304.0677720136728</v>
      </c>
      <c r="AE79">
        <f>'IDT-1'!B79</f>
        <v>99.710999999999999</v>
      </c>
      <c r="AF79" s="26"/>
      <c r="AG79">
        <f t="shared" si="5"/>
        <v>1403.7787720136728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0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1014.2928648182306</v>
      </c>
      <c r="P80" s="77">
        <v>113.96444167283781</v>
      </c>
      <c r="Q80" s="77">
        <v>37.99</v>
      </c>
      <c r="R80" s="80">
        <v>0</v>
      </c>
      <c r="S80" s="80">
        <v>0</v>
      </c>
      <c r="T80" s="78">
        <f>SUMPRODUCT(LTA!F80:AJ80,LTA!F$101:AJ$101,LTA!F$103:AJ$103)</f>
        <v>0</v>
      </c>
      <c r="U80" s="78">
        <f>SUMPRODUCT(LTA!F80:AJ80,LTA!F$102:AJ$102,LTA!F$103:AJ$103)</f>
        <v>46.31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88.22</v>
      </c>
      <c r="Z80" s="75">
        <f>IEX!N80</f>
        <v>0</v>
      </c>
      <c r="AA80" s="117">
        <f>STOA!H80</f>
        <v>186.17</v>
      </c>
      <c r="AB80" s="117">
        <f>-STOA!N80</f>
        <v>-153.12</v>
      </c>
      <c r="AC80">
        <f t="shared" si="3"/>
        <v>14.592550017863939</v>
      </c>
      <c r="AD80">
        <f t="shared" si="4"/>
        <v>1335.7186364732045</v>
      </c>
      <c r="AE80">
        <f>'IDT-1'!B80</f>
        <v>83.134</v>
      </c>
      <c r="AF80" s="26"/>
      <c r="AG80">
        <f t="shared" si="5"/>
        <v>1418.8526364732045</v>
      </c>
      <c r="AI80" s="75">
        <f>PXIL!H80</f>
        <v>0</v>
      </c>
      <c r="AJ80" s="75">
        <f>PXIL!N80</f>
        <v>0</v>
      </c>
      <c r="AK80" s="75">
        <f>RTM_IEX!H80</f>
        <v>16.649999999999999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0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993.91428715709731</v>
      </c>
      <c r="P81" s="77">
        <v>113.96444167283781</v>
      </c>
      <c r="Q81" s="77">
        <v>37.99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40.78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93.97</v>
      </c>
      <c r="Z81" s="75">
        <f>IEX!N81</f>
        <v>0</v>
      </c>
      <c r="AA81" s="117">
        <f>STOA!H81</f>
        <v>186.17</v>
      </c>
      <c r="AB81" s="117">
        <f>-STOA!N81</f>
        <v>-153.12</v>
      </c>
      <c r="AC81">
        <f t="shared" si="3"/>
        <v>14.923618534445966</v>
      </c>
      <c r="AD81">
        <f t="shared" si="4"/>
        <v>1373.0089902954892</v>
      </c>
      <c r="AE81">
        <f>'IDT-1'!B81</f>
        <v>96.179000000000002</v>
      </c>
      <c r="AF81" s="26"/>
      <c r="AG81">
        <f t="shared" si="5"/>
        <v>1469.1879902954893</v>
      </c>
      <c r="AI81" s="75">
        <f>PXIL!H81</f>
        <v>0</v>
      </c>
      <c r="AJ81" s="75">
        <f>PXIL!N81</f>
        <v>0</v>
      </c>
      <c r="AK81" s="75">
        <f>RTM_IEX!H81</f>
        <v>74.430000000000007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0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972.00365090255377</v>
      </c>
      <c r="P82" s="77">
        <v>113.96444167283781</v>
      </c>
      <c r="Q82" s="77">
        <v>37.99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40.22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72.88</v>
      </c>
      <c r="Z82" s="75">
        <f>IEX!N82</f>
        <v>0</v>
      </c>
      <c r="AA82" s="117">
        <f>STOA!H82</f>
        <v>186.17</v>
      </c>
      <c r="AB82" s="117">
        <f>-STOA!N82</f>
        <v>-153.12</v>
      </c>
      <c r="AC82">
        <f t="shared" si="3"/>
        <v>14.942180935405982</v>
      </c>
      <c r="AD82">
        <f t="shared" si="4"/>
        <v>1375.0997916399858</v>
      </c>
      <c r="AE82">
        <f>'IDT-1'!B82</f>
        <v>123.188</v>
      </c>
      <c r="AF82" s="26"/>
      <c r="AG82">
        <f t="shared" si="5"/>
        <v>1498.2877916399859</v>
      </c>
      <c r="AI82" s="75">
        <f>PXIL!H82</f>
        <v>0</v>
      </c>
      <c r="AJ82" s="75">
        <f>PXIL!N82</f>
        <v>0</v>
      </c>
      <c r="AK82" s="75">
        <f>RTM_IEX!H82</f>
        <v>120.1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0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954.20385520081402</v>
      </c>
      <c r="P83" s="77">
        <v>113.96444167283781</v>
      </c>
      <c r="Q83" s="77">
        <v>37.99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39.629999999999995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186.07000000000002</v>
      </c>
      <c r="AB83" s="117">
        <f>-STOA!N83</f>
        <v>-153.12</v>
      </c>
      <c r="AC83">
        <f t="shared" si="3"/>
        <v>13.84711073323067</v>
      </c>
      <c r="AD83">
        <f t="shared" si="4"/>
        <v>1251.7550661404209</v>
      </c>
      <c r="AE83">
        <f>'IDT-1'!B83</f>
        <v>188.26599999999999</v>
      </c>
      <c r="AF83" s="26"/>
      <c r="AG83">
        <f t="shared" si="5"/>
        <v>1440.021066140421</v>
      </c>
      <c r="AI83" s="75">
        <f>PXIL!H83</f>
        <v>0</v>
      </c>
      <c r="AJ83" s="75">
        <f>PXIL!N83</f>
        <v>0</v>
      </c>
      <c r="AK83" s="75">
        <f>RTM_IEX!H83</f>
        <v>87.03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0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942.38856531601402</v>
      </c>
      <c r="P84" s="77">
        <v>113.96444167283781</v>
      </c>
      <c r="Q84" s="77">
        <v>37.99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39.270000000000003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26.85</v>
      </c>
      <c r="Z84" s="75">
        <f>IEX!N84</f>
        <v>0</v>
      </c>
      <c r="AA84" s="117">
        <f>STOA!H84</f>
        <v>147.72</v>
      </c>
      <c r="AB84" s="117">
        <f>-STOA!N84</f>
        <v>-153.12</v>
      </c>
      <c r="AC84">
        <f t="shared" si="3"/>
        <v>13.785288182244431</v>
      </c>
      <c r="AD84">
        <f t="shared" si="4"/>
        <v>1244.7915988066075</v>
      </c>
      <c r="AE84">
        <f>'IDT-1'!B84</f>
        <v>182.48699999999999</v>
      </c>
      <c r="AF84" s="26"/>
      <c r="AG84">
        <f t="shared" si="5"/>
        <v>1427.2785988066075</v>
      </c>
      <c r="AI84" s="75">
        <f>PXIL!H84</f>
        <v>0</v>
      </c>
      <c r="AJ84" s="75">
        <f>PXIL!N84</f>
        <v>0</v>
      </c>
      <c r="AK84" s="75">
        <f>RTM_IEX!H84</f>
        <v>103.68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0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944.11606689630764</v>
      </c>
      <c r="P85" s="77">
        <v>113.96444167283781</v>
      </c>
      <c r="Q85" s="77">
        <v>37.705607966457023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38.619999999999997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122.73</v>
      </c>
      <c r="Z85" s="75">
        <f>IEX!N85</f>
        <v>0</v>
      </c>
      <c r="AA85" s="117">
        <f>STOA!H85</f>
        <v>147.72</v>
      </c>
      <c r="AB85" s="117">
        <f>-STOA!N85</f>
        <v>-153.12</v>
      </c>
      <c r="AC85">
        <f t="shared" si="3"/>
        <v>14.672883546255838</v>
      </c>
      <c r="AD85">
        <f t="shared" si="4"/>
        <v>1344.7671129893465</v>
      </c>
      <c r="AE85">
        <f>'IDT-1'!B85</f>
        <v>60</v>
      </c>
      <c r="AF85" s="26"/>
      <c r="AG85">
        <f t="shared" si="5"/>
        <v>1404.7671129893465</v>
      </c>
      <c r="AI85" s="75">
        <f>PXIL!H85</f>
        <v>0</v>
      </c>
      <c r="AJ85" s="75">
        <f>PXIL!N85</f>
        <v>0</v>
      </c>
      <c r="AK85" s="75">
        <f>RTM_IEX!H85</f>
        <v>107.87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0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933.98869809399002</v>
      </c>
      <c r="P86" s="77">
        <v>113.96444167283781</v>
      </c>
      <c r="Q86" s="77">
        <v>37.705607966457023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38.43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133.30000000000001</v>
      </c>
      <c r="Z86" s="75">
        <f>IEX!N86</f>
        <v>0</v>
      </c>
      <c r="AA86" s="117">
        <f>STOA!H86</f>
        <v>147.72</v>
      </c>
      <c r="AB86" s="117">
        <f>-STOA!N86</f>
        <v>-153.12</v>
      </c>
      <c r="AC86">
        <f t="shared" si="3"/>
        <v>14.614562700795444</v>
      </c>
      <c r="AD86">
        <f t="shared" si="4"/>
        <v>1338.1980650324892</v>
      </c>
      <c r="AE86">
        <f>'IDT-1'!B86</f>
        <v>46</v>
      </c>
      <c r="AF86" s="26"/>
      <c r="AG86">
        <f t="shared" si="5"/>
        <v>1384.1980650324892</v>
      </c>
      <c r="AI86" s="75">
        <f>PXIL!H86</f>
        <v>0</v>
      </c>
      <c r="AJ86" s="75">
        <f>PXIL!N86</f>
        <v>0</v>
      </c>
      <c r="AK86" s="75">
        <f>RTM_IEX!H86</f>
        <v>100.99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0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922.42788197002187</v>
      </c>
      <c r="P87" s="77">
        <v>113.96444167283781</v>
      </c>
      <c r="Q87" s="77">
        <v>37.989999999999995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44.42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204.24</v>
      </c>
      <c r="Z87" s="75">
        <f>IEX!N87</f>
        <v>0</v>
      </c>
      <c r="AA87" s="117">
        <f>STOA!H87</f>
        <v>48.280000000000008</v>
      </c>
      <c r="AB87" s="117">
        <f>-STOA!N87</f>
        <v>-153.12</v>
      </c>
      <c r="AC87">
        <f t="shared" si="3"/>
        <v>14.645922168799702</v>
      </c>
      <c r="AD87">
        <f t="shared" si="4"/>
        <v>1341.7302814740599</v>
      </c>
      <c r="AE87">
        <f>'IDT-1'!B87</f>
        <v>56</v>
      </c>
      <c r="AF87" s="26"/>
      <c r="AG87">
        <f t="shared" si="5"/>
        <v>1397.7302814740599</v>
      </c>
      <c r="AI87" s="75">
        <f>PXIL!H87</f>
        <v>0</v>
      </c>
      <c r="AJ87" s="75">
        <f>PXIL!N87</f>
        <v>0</v>
      </c>
      <c r="AK87" s="75">
        <f>RTM_IEX!H87</f>
        <v>138.34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0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913.24077053490441</v>
      </c>
      <c r="P88" s="77">
        <v>113.96444167283781</v>
      </c>
      <c r="Q88" s="77">
        <v>37.989999999999995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43.75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188.9</v>
      </c>
      <c r="Z88" s="75">
        <f>IEX!N88</f>
        <v>0</v>
      </c>
      <c r="AA88" s="117">
        <f>STOA!H88</f>
        <v>48.280000000000008</v>
      </c>
      <c r="AB88" s="117">
        <f>-STOA!N88</f>
        <v>-153.12</v>
      </c>
      <c r="AC88">
        <f t="shared" si="3"/>
        <v>14.43316358817067</v>
      </c>
      <c r="AD88">
        <f t="shared" si="4"/>
        <v>1317.7659286195719</v>
      </c>
      <c r="AE88">
        <f>'IDT-1'!B88</f>
        <v>56</v>
      </c>
      <c r="AF88" s="26"/>
      <c r="AG88">
        <f t="shared" si="5"/>
        <v>1373.7659286195719</v>
      </c>
      <c r="AI88" s="75">
        <f>PXIL!H88</f>
        <v>0</v>
      </c>
      <c r="AJ88" s="75">
        <f>PXIL!N88</f>
        <v>0</v>
      </c>
      <c r="AK88" s="75">
        <f>RTM_IEX!H88</f>
        <v>139.36000000000001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0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897.67914938858712</v>
      </c>
      <c r="P89" s="77">
        <v>113.96444167283781</v>
      </c>
      <c r="Q89" s="77">
        <v>37.989999999999995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42.93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179.32</v>
      </c>
      <c r="Z89" s="75">
        <f>IEX!N89</f>
        <v>0</v>
      </c>
      <c r="AA89" s="117">
        <f>STOA!H89</f>
        <v>28.139999999999997</v>
      </c>
      <c r="AB89" s="117">
        <f>-STOA!N89</f>
        <v>-153.12</v>
      </c>
      <c r="AC89">
        <f t="shared" si="3"/>
        <v>14.235677322083074</v>
      </c>
      <c r="AD89">
        <f t="shared" si="4"/>
        <v>1295.5217937393418</v>
      </c>
      <c r="AE89">
        <f>'IDT-1'!B89</f>
        <v>71</v>
      </c>
      <c r="AF89" s="26"/>
      <c r="AG89">
        <f t="shared" si="5"/>
        <v>1366.5217937393418</v>
      </c>
      <c r="AI89" s="75">
        <f>PXIL!H89</f>
        <v>0</v>
      </c>
      <c r="AJ89" s="75">
        <f>PXIL!N89</f>
        <v>0</v>
      </c>
      <c r="AK89" s="75">
        <f>RTM_IEX!H89</f>
        <v>163.02000000000001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0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897.67914938858712</v>
      </c>
      <c r="P90" s="77">
        <v>113.96444167283781</v>
      </c>
      <c r="Q90" s="77">
        <v>37.989999999999995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42.010000000000005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207.13</v>
      </c>
      <c r="Z90" s="75">
        <f>IEX!N90</f>
        <v>0</v>
      </c>
      <c r="AA90" s="117">
        <f>STOA!H90</f>
        <v>28.139999999999997</v>
      </c>
      <c r="AB90" s="117">
        <f>-STOA!N90</f>
        <v>-153.12</v>
      </c>
      <c r="AC90">
        <f t="shared" si="3"/>
        <v>14.335645322083074</v>
      </c>
      <c r="AD90">
        <f t="shared" si="4"/>
        <v>1306.7818257393417</v>
      </c>
      <c r="AE90">
        <f>'IDT-1'!B90</f>
        <v>0</v>
      </c>
      <c r="AF90" s="26"/>
      <c r="AG90">
        <f t="shared" si="5"/>
        <v>1306.7818257393417</v>
      </c>
      <c r="AI90" s="75">
        <f>PXIL!H90</f>
        <v>0</v>
      </c>
      <c r="AJ90" s="75">
        <f>PXIL!N90</f>
        <v>0</v>
      </c>
      <c r="AK90" s="75">
        <f>RTM_IEX!H90</f>
        <v>147.49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0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899.05716104286239</v>
      </c>
      <c r="P91" s="77">
        <v>113.96444167283781</v>
      </c>
      <c r="Q91" s="77">
        <v>37.989999999999995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41.239999999999995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164.93</v>
      </c>
      <c r="Z91" s="75">
        <f>IEX!N91</f>
        <v>0</v>
      </c>
      <c r="AA91" s="117">
        <f>STOA!H91</f>
        <v>28.139999999999997</v>
      </c>
      <c r="AB91" s="117">
        <f>-STOA!N91</f>
        <v>-153.12</v>
      </c>
      <c r="AC91">
        <f t="shared" si="3"/>
        <v>13.663835824640698</v>
      </c>
      <c r="AD91">
        <f t="shared" si="4"/>
        <v>1231.1116468910595</v>
      </c>
      <c r="AE91">
        <f>'IDT-1'!B91</f>
        <v>0</v>
      </c>
      <c r="AF91" s="26"/>
      <c r="AG91">
        <f t="shared" si="5"/>
        <v>1231.1116468910595</v>
      </c>
      <c r="AI91" s="75">
        <f>PXIL!H91</f>
        <v>0</v>
      </c>
      <c r="AJ91" s="75">
        <f>PXIL!N91</f>
        <v>0</v>
      </c>
      <c r="AK91" s="75">
        <f>RTM_IEX!H91</f>
        <v>112.74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0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889.9902712155515</v>
      </c>
      <c r="P92" s="77">
        <v>113.96444167283781</v>
      </c>
      <c r="Q92" s="77">
        <v>37.989999999999995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40.330000000000005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117.95</v>
      </c>
      <c r="Z92" s="75">
        <f>IEX!N92</f>
        <v>0</v>
      </c>
      <c r="AA92" s="117">
        <f>STOA!H92</f>
        <v>28.139999999999997</v>
      </c>
      <c r="AB92" s="117">
        <f>-STOA!N92</f>
        <v>-153.12</v>
      </c>
      <c r="AC92">
        <f t="shared" si="3"/>
        <v>13.098727194160361</v>
      </c>
      <c r="AD92">
        <f t="shared" si="4"/>
        <v>1167.4598656942289</v>
      </c>
      <c r="AE92">
        <f>'IDT-1'!B92</f>
        <v>0</v>
      </c>
      <c r="AF92" s="26"/>
      <c r="AG92">
        <f t="shared" si="5"/>
        <v>1167.4598656942289</v>
      </c>
      <c r="AI92" s="75">
        <f>PXIL!H92</f>
        <v>0</v>
      </c>
      <c r="AJ92" s="75">
        <f>PXIL!N92</f>
        <v>0</v>
      </c>
      <c r="AK92" s="75">
        <f>RTM_IEX!H92</f>
        <v>105.48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0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884.70061712675147</v>
      </c>
      <c r="P93" s="77">
        <v>113.96444167283781</v>
      </c>
      <c r="Q93" s="77">
        <v>37.989999999999995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38.57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65.209999999999994</v>
      </c>
      <c r="Z93" s="75">
        <f>IEX!N93</f>
        <v>0</v>
      </c>
      <c r="AA93" s="117">
        <f>STOA!H93</f>
        <v>28.139999999999997</v>
      </c>
      <c r="AB93" s="117">
        <f>-STOA!N93</f>
        <v>-153.12</v>
      </c>
      <c r="AC93">
        <f t="shared" si="3"/>
        <v>12.29889823817892</v>
      </c>
      <c r="AD93">
        <f t="shared" si="4"/>
        <v>1077.3700405614104</v>
      </c>
      <c r="AE93">
        <f>'IDT-1'!B93</f>
        <v>0</v>
      </c>
      <c r="AF93" s="26"/>
      <c r="AG93">
        <f t="shared" si="5"/>
        <v>1077.3700405614104</v>
      </c>
      <c r="AI93" s="75">
        <f>PXIL!H93</f>
        <v>0</v>
      </c>
      <c r="AJ93" s="75">
        <f>PXIL!N93</f>
        <v>0</v>
      </c>
      <c r="AK93" s="75">
        <f>RTM_IEX!H93</f>
        <v>74.38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0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875.31302575955158</v>
      </c>
      <c r="P94" s="77">
        <v>113.96477776759529</v>
      </c>
      <c r="Q94" s="77">
        <v>37.99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37.74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28.139999999999997</v>
      </c>
      <c r="AB94" s="117">
        <f>-STOA!N94</f>
        <v>-153.12</v>
      </c>
      <c r="AC94">
        <f t="shared" si="3"/>
        <v>11.841762391781426</v>
      </c>
      <c r="AD94">
        <f t="shared" si="4"/>
        <v>1025.8799211353655</v>
      </c>
      <c r="AE94">
        <f>'IDT-1'!B94</f>
        <v>0</v>
      </c>
      <c r="AF94" s="26"/>
      <c r="AG94">
        <f t="shared" si="5"/>
        <v>1025.8799211353655</v>
      </c>
      <c r="AI94" s="75">
        <f>PXIL!H94</f>
        <v>0</v>
      </c>
      <c r="AJ94" s="75">
        <f>PXIL!N94</f>
        <v>0</v>
      </c>
      <c r="AK94" s="75">
        <f>RTM_IEX!H94</f>
        <v>97.86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0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875.31302575955158</v>
      </c>
      <c r="P95" s="77">
        <v>113.96477776759529</v>
      </c>
      <c r="Q95" s="77">
        <v>37.99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36.78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28.139999999999997</v>
      </c>
      <c r="AB95" s="117">
        <f>-STOA!N95</f>
        <v>-153.12</v>
      </c>
      <c r="AC95">
        <f t="shared" si="3"/>
        <v>11.440834391781427</v>
      </c>
      <c r="AD95">
        <f t="shared" si="4"/>
        <v>980.72084913536548</v>
      </c>
      <c r="AE95">
        <f>'IDT-1'!B95</f>
        <v>0</v>
      </c>
      <c r="AF95" s="26"/>
      <c r="AG95">
        <f t="shared" si="5"/>
        <v>980.72084913536548</v>
      </c>
      <c r="AI95" s="75">
        <f>PXIL!H95</f>
        <v>0</v>
      </c>
      <c r="AJ95" s="75">
        <f>PXIL!N95</f>
        <v>0</v>
      </c>
      <c r="AK95" s="75">
        <f>RTM_IEX!H95</f>
        <v>53.26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0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836.30461505318226</v>
      </c>
      <c r="P96" s="77">
        <v>113.96477776759529</v>
      </c>
      <c r="Q96" s="77">
        <v>37.99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37.61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28.139999999999997</v>
      </c>
      <c r="AB96" s="117">
        <f>-STOA!N96</f>
        <v>-153.12</v>
      </c>
      <c r="AC96">
        <f t="shared" si="3"/>
        <v>11.173152377565376</v>
      </c>
      <c r="AD96">
        <f t="shared" si="4"/>
        <v>950.5701204432122</v>
      </c>
      <c r="AE96">
        <f>'IDT-1'!B96</f>
        <v>0</v>
      </c>
      <c r="AF96" s="26"/>
      <c r="AG96">
        <f t="shared" si="5"/>
        <v>950.5701204432122</v>
      </c>
      <c r="AI96" s="75">
        <f>PXIL!H96</f>
        <v>0</v>
      </c>
      <c r="AJ96" s="75">
        <f>PXIL!N96</f>
        <v>0</v>
      </c>
      <c r="AK96" s="75">
        <f>RTM_IEX!H96</f>
        <v>61.02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0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792.49729484598197</v>
      </c>
      <c r="P97" s="77">
        <v>113.96477776759529</v>
      </c>
      <c r="Q97" s="77">
        <v>19.18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38.040000000000006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28.139999999999997</v>
      </c>
      <c r="AB97" s="117">
        <f>-STOA!N97</f>
        <v>-153.12</v>
      </c>
      <c r="AC97">
        <f t="shared" si="3"/>
        <v>10.392087959742014</v>
      </c>
      <c r="AD97">
        <f t="shared" si="4"/>
        <v>862.59386465383523</v>
      </c>
      <c r="AE97">
        <f>'IDT-1'!B97</f>
        <v>0</v>
      </c>
      <c r="AF97" s="26"/>
      <c r="AG97">
        <f t="shared" si="5"/>
        <v>862.59386465383523</v>
      </c>
      <c r="AI97" s="75">
        <f>PXIL!H97</f>
        <v>0</v>
      </c>
      <c r="AJ97" s="75">
        <f>PXIL!N97</f>
        <v>0</v>
      </c>
      <c r="AK97" s="75">
        <f>RTM_IEX!H97</f>
        <v>34.450000000000003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0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753.86896724598205</v>
      </c>
      <c r="P98" s="77">
        <v>113.96477776759529</v>
      </c>
      <c r="Q98" s="77">
        <v>19.18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38.19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28.139999999999997</v>
      </c>
      <c r="AB98" s="117">
        <f>-STOA!N98</f>
        <v>-153.12</v>
      </c>
      <c r="AC98">
        <f t="shared" si="3"/>
        <v>9.9988306768620152</v>
      </c>
      <c r="AD98">
        <f t="shared" si="4"/>
        <v>818.29879433671533</v>
      </c>
      <c r="AE98">
        <f>'IDT-1'!B98</f>
        <v>0</v>
      </c>
      <c r="AF98" s="26"/>
      <c r="AG98">
        <f t="shared" si="5"/>
        <v>818.29879433671533</v>
      </c>
      <c r="AI98" s="75">
        <f>PXIL!H98</f>
        <v>0</v>
      </c>
      <c r="AJ98" s="75">
        <f>PXIL!N98</f>
        <v>0</v>
      </c>
      <c r="AK98" s="75">
        <f>RTM_IEX!H98</f>
        <v>28.24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20.438770923239524</v>
      </c>
      <c r="P99" s="77">
        <f t="shared" si="6"/>
        <v>2.5561490933765159</v>
      </c>
      <c r="Q99" s="77">
        <f t="shared" si="6"/>
        <v>0.79875780398322704</v>
      </c>
      <c r="R99" s="80">
        <f t="shared" si="6"/>
        <v>0.36131998326373371</v>
      </c>
      <c r="S99" s="80">
        <f t="shared" si="6"/>
        <v>0</v>
      </c>
      <c r="T99" s="78">
        <f t="shared" si="6"/>
        <v>2.1712600000000002</v>
      </c>
      <c r="U99" s="78">
        <f t="shared" si="6"/>
        <v>1.2878974999999993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5.5103300000000015</v>
      </c>
      <c r="Z99" s="75">
        <f t="shared" si="6"/>
        <v>-2.8500000000000001E-2</v>
      </c>
      <c r="AA99" s="117">
        <f t="shared" si="6"/>
        <v>1.8268425000000006</v>
      </c>
      <c r="AB99" s="117">
        <f t="shared" si="6"/>
        <v>-7.1999399999999945</v>
      </c>
      <c r="AC99">
        <f t="shared" si="6"/>
        <v>0.38185471358117762</v>
      </c>
      <c r="AD99">
        <f t="shared" si="6"/>
        <v>28.170042400281822</v>
      </c>
      <c r="AE99">
        <f t="shared" si="6"/>
        <v>0.80739550000000004</v>
      </c>
      <c r="AG99">
        <f t="shared" si="6"/>
        <v>28.977437900281817</v>
      </c>
      <c r="AI99">
        <f t="shared" si="6"/>
        <v>0</v>
      </c>
      <c r="AJ99">
        <f t="shared" si="6"/>
        <v>0</v>
      </c>
      <c r="AK99">
        <f t="shared" si="6"/>
        <v>0.98811749999999998</v>
      </c>
      <c r="AL99">
        <f t="shared" si="6"/>
        <v>-0.154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44579</v>
      </c>
      <c r="B1" s="218"/>
      <c r="C1" s="218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8" t="s">
        <v>200</v>
      </c>
      <c r="M1" s="218" t="s">
        <v>201</v>
      </c>
      <c r="N1" s="218" t="s">
        <v>202</v>
      </c>
      <c r="O1" s="218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412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8"/>
      <c r="C2" s="218"/>
      <c r="D2" s="210"/>
      <c r="E2" s="210"/>
      <c r="F2" s="210"/>
      <c r="G2" s="210"/>
      <c r="H2" s="210"/>
      <c r="I2" s="210"/>
      <c r="J2" s="210"/>
      <c r="K2" s="210"/>
      <c r="L2" s="218"/>
      <c r="M2" s="218"/>
      <c r="N2" s="218"/>
      <c r="O2" s="218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0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563.85716630106162</v>
      </c>
      <c r="P3" s="77">
        <v>59.45000000000001</v>
      </c>
      <c r="Q3" s="77">
        <v>9.1999999999999993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64.17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-139</v>
      </c>
      <c r="AA3" s="117">
        <f>STOA!I3</f>
        <v>0.6399999999999999</v>
      </c>
      <c r="AB3" s="117">
        <f>-STOA!O3</f>
        <v>-208.22</v>
      </c>
      <c r="AC3">
        <f>SUMIF(B3:AB3,"&gt;0")*$AC$2-SUMIF(B3:AB3,"&lt;0")*($AC$2/(1-$AC$2))+SUMIF(AI3:AR3,"&gt;0")*$AC$2-SUMIF(AI3:AR3,"&lt;0")*($AC$2/(1-$AC$2))</f>
        <v>9.3086433314073744</v>
      </c>
      <c r="AD3">
        <f>SUM(B3:AB3,AI3:AR3)-AC3</f>
        <v>330.69756296965426</v>
      </c>
      <c r="AE3">
        <f>'IDT-1'!C3</f>
        <v>0</v>
      </c>
      <c r="AF3" s="26"/>
      <c r="AG3">
        <f>SUM(AD3:AF3)</f>
        <v>330.69756296965426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-10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0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562.03710353556164</v>
      </c>
      <c r="P4" s="77">
        <v>59.45</v>
      </c>
      <c r="Q4" s="77">
        <v>9.1999999999999993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65.069999999999993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-159</v>
      </c>
      <c r="AA4" s="117">
        <f>STOA!I4</f>
        <v>0.6399999999999999</v>
      </c>
      <c r="AB4" s="117">
        <f>-STOA!O4</f>
        <v>-208.22</v>
      </c>
      <c r="AC4">
        <f t="shared" ref="AC4:AC67" si="0">SUMIF(B4:AB4,"&gt;0")*$AC$2-SUMIF(B4:AB4,"&lt;0")*($AC$2/(1-$AC$2))+SUMIF(AI4:AR4,"&gt;0")*$AC$2-SUMIF(AI4:AR4,"&lt;0")*($AC$2/(1-$AC$2))</f>
        <v>9.4781093295148811</v>
      </c>
      <c r="AD4">
        <f t="shared" ref="AD4:AD67" si="1">SUM(B4:AB4,AI4:AR4)-AC4</f>
        <v>309.60803420604685</v>
      </c>
      <c r="AE4">
        <f>'IDT-1'!C4</f>
        <v>0</v>
      </c>
      <c r="AF4" s="26"/>
      <c r="AG4">
        <f t="shared" ref="AG4:AG67" si="2">SUM(AD4:AF4)</f>
        <v>309.60803420604685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-10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0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557.01366370926951</v>
      </c>
      <c r="P5" s="77">
        <v>59.45</v>
      </c>
      <c r="Q5" s="77">
        <v>9.1999999999999993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66.19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-189</v>
      </c>
      <c r="AA5" s="117">
        <f>STOA!I5</f>
        <v>0.6399999999999999</v>
      </c>
      <c r="AB5" s="117">
        <f>-STOA!O5</f>
        <v>-208.22</v>
      </c>
      <c r="AC5">
        <f t="shared" si="0"/>
        <v>9.7544935223203471</v>
      </c>
      <c r="AD5">
        <f t="shared" si="1"/>
        <v>270.42821018694917</v>
      </c>
      <c r="AE5">
        <f>'IDT-1'!C5</f>
        <v>0</v>
      </c>
      <c r="AF5" s="26"/>
      <c r="AG5">
        <f t="shared" si="2"/>
        <v>270.42821018694917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-15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0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548.58419800027752</v>
      </c>
      <c r="P6" s="77">
        <v>59.45</v>
      </c>
      <c r="Q6" s="77">
        <v>9.1999999999999993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66.900000000000006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-204</v>
      </c>
      <c r="AA6" s="117">
        <f>STOA!I6</f>
        <v>0.6399999999999999</v>
      </c>
      <c r="AB6" s="117">
        <f>-STOA!O6</f>
        <v>-208.22</v>
      </c>
      <c r="AC6">
        <f t="shared" si="0"/>
        <v>9.8197341369141462</v>
      </c>
      <c r="AD6">
        <f t="shared" si="1"/>
        <v>247.64350386336341</v>
      </c>
      <c r="AE6">
        <f>'IDT-1'!C6</f>
        <v>0</v>
      </c>
      <c r="AF6" s="26"/>
      <c r="AG6">
        <f t="shared" si="2"/>
        <v>247.64350386336341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-15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0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547.81218927780765</v>
      </c>
      <c r="P7" s="77">
        <v>59.45</v>
      </c>
      <c r="Q7" s="77">
        <v>9.1999999999999993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67.509999999999991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-219</v>
      </c>
      <c r="AA7" s="117">
        <f>STOA!I7</f>
        <v>0.6399999999999999</v>
      </c>
      <c r="AB7" s="117">
        <f>-STOA!O7</f>
        <v>-208.22</v>
      </c>
      <c r="AC7">
        <f t="shared" si="0"/>
        <v>10.040261648211295</v>
      </c>
      <c r="AD7">
        <f t="shared" si="1"/>
        <v>222.26096762959639</v>
      </c>
      <c r="AE7">
        <f>'IDT-1'!C7</f>
        <v>0</v>
      </c>
      <c r="AF7" s="26"/>
      <c r="AG7">
        <f t="shared" si="2"/>
        <v>222.26096762959639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-25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0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547.81171564650765</v>
      </c>
      <c r="P8" s="77">
        <v>59.45</v>
      </c>
      <c r="Q8" s="77">
        <v>9.1999999999999993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61.17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-234</v>
      </c>
      <c r="AA8" s="117">
        <f>STOA!I8</f>
        <v>0.6399999999999999</v>
      </c>
      <c r="AB8" s="117">
        <f>-STOA!O8</f>
        <v>-208.22</v>
      </c>
      <c r="AC8">
        <f t="shared" si="0"/>
        <v>9.9844654802558548</v>
      </c>
      <c r="AD8">
        <f t="shared" si="1"/>
        <v>215.97629016625183</v>
      </c>
      <c r="AE8">
        <f>'IDT-1'!C8</f>
        <v>0</v>
      </c>
      <c r="AF8" s="26"/>
      <c r="AG8">
        <f t="shared" si="2"/>
        <v>215.97629016625183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-10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0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558.91910677757755</v>
      </c>
      <c r="P9" s="77">
        <v>65.900000000000006</v>
      </c>
      <c r="Q9" s="77">
        <v>9.1999999999999993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61.26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-239</v>
      </c>
      <c r="AA9" s="117">
        <f>STOA!I9</f>
        <v>0.6399999999999999</v>
      </c>
      <c r="AB9" s="117">
        <f>-STOA!O9</f>
        <v>-208.22</v>
      </c>
      <c r="AC9">
        <f t="shared" si="0"/>
        <v>10.264155884598294</v>
      </c>
      <c r="AD9">
        <f t="shared" si="1"/>
        <v>257.52399089297927</v>
      </c>
      <c r="AE9">
        <f>'IDT-1'!C9</f>
        <v>0</v>
      </c>
      <c r="AF9" s="26"/>
      <c r="AG9">
        <f t="shared" si="2"/>
        <v>257.52399089297927</v>
      </c>
      <c r="AI9" s="75">
        <f>PXIL!I9</f>
        <v>0</v>
      </c>
      <c r="AJ9" s="75">
        <f>PXIL!O9</f>
        <v>0</v>
      </c>
      <c r="AK9" s="75">
        <f>RTM_IEX!I9</f>
        <v>19.18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0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556.13535527678539</v>
      </c>
      <c r="P10" s="77">
        <v>30.340000000000007</v>
      </c>
      <c r="Q10" s="77">
        <v>9.1999999999999993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61.81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-230</v>
      </c>
      <c r="AA10" s="117">
        <f>STOA!I10</f>
        <v>0.6399999999999999</v>
      </c>
      <c r="AB10" s="117">
        <f>-STOA!O10</f>
        <v>-208.22</v>
      </c>
      <c r="AC10">
        <f t="shared" si="0"/>
        <v>9.6828837236915639</v>
      </c>
      <c r="AD10">
        <f t="shared" si="1"/>
        <v>210.13151155309384</v>
      </c>
      <c r="AE10">
        <f>'IDT-1'!C10</f>
        <v>0</v>
      </c>
      <c r="AF10" s="26"/>
      <c r="AG10">
        <f t="shared" si="2"/>
        <v>210.13151155309384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0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548.98996669982262</v>
      </c>
      <c r="P11" s="77">
        <v>30.340000000000007</v>
      </c>
      <c r="Q11" s="77">
        <v>9.1999999999999993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62.4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-240</v>
      </c>
      <c r="AA11" s="117">
        <f>STOA!I11</f>
        <v>0.6399999999999999</v>
      </c>
      <c r="AB11" s="117">
        <f>-STOA!O11</f>
        <v>-208.22</v>
      </c>
      <c r="AC11">
        <f t="shared" si="0"/>
        <v>9.7583682170472237</v>
      </c>
      <c r="AD11">
        <f t="shared" si="1"/>
        <v>188.50063848277543</v>
      </c>
      <c r="AE11">
        <f>'IDT-1'!C11</f>
        <v>0</v>
      </c>
      <c r="AF11" s="26"/>
      <c r="AG11">
        <f t="shared" si="2"/>
        <v>188.50063848277543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-5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0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527.6164126608619</v>
      </c>
      <c r="P12" s="77">
        <v>30.340000000000007</v>
      </c>
      <c r="Q12" s="77">
        <v>9.1999999999999993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62.86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-240</v>
      </c>
      <c r="AA12" s="117">
        <f>STOA!I12</f>
        <v>0.6399999999999999</v>
      </c>
      <c r="AB12" s="117">
        <f>-STOA!O12</f>
        <v>-208.22</v>
      </c>
      <c r="AC12">
        <f t="shared" si="0"/>
        <v>9.5299383038933918</v>
      </c>
      <c r="AD12">
        <f t="shared" si="1"/>
        <v>172.81551435696858</v>
      </c>
      <c r="AE12">
        <f>'IDT-1'!C12</f>
        <v>0</v>
      </c>
      <c r="AF12" s="26"/>
      <c r="AG12">
        <f t="shared" si="2"/>
        <v>172.81551435696858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0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521.27034297161617</v>
      </c>
      <c r="P13" s="77">
        <v>30.340000000000007</v>
      </c>
      <c r="Q13" s="77">
        <v>9.1999999999999993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63.7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-255</v>
      </c>
      <c r="AA13" s="117">
        <f>STOA!I13</f>
        <v>0.6399999999999999</v>
      </c>
      <c r="AB13" s="117">
        <f>-STOA!O13</f>
        <v>-208.22</v>
      </c>
      <c r="AC13">
        <f t="shared" si="0"/>
        <v>9.6590474410719356</v>
      </c>
      <c r="AD13">
        <f t="shared" si="1"/>
        <v>147.18033553054434</v>
      </c>
      <c r="AE13">
        <f>'IDT-1'!C13</f>
        <v>0</v>
      </c>
      <c r="AF13" s="26"/>
      <c r="AG13">
        <f t="shared" si="2"/>
        <v>147.18033553054434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0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536.08812506489744</v>
      </c>
      <c r="P14" s="77">
        <v>30.340000000000007</v>
      </c>
      <c r="Q14" s="77">
        <v>9.1999999999999993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63.53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-221</v>
      </c>
      <c r="AA14" s="117">
        <f>STOA!I14</f>
        <v>0.6399999999999999</v>
      </c>
      <c r="AB14" s="117">
        <f>-STOA!O14</f>
        <v>-208.22</v>
      </c>
      <c r="AC14">
        <f t="shared" si="0"/>
        <v>9.6636541381820749</v>
      </c>
      <c r="AD14">
        <f t="shared" si="1"/>
        <v>175.82351092671541</v>
      </c>
      <c r="AE14">
        <f>'IDT-1'!C14</f>
        <v>0</v>
      </c>
      <c r="AF14" s="26"/>
      <c r="AG14">
        <f t="shared" si="2"/>
        <v>175.82351092671541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-25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0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536.57565901365774</v>
      </c>
      <c r="P15" s="77">
        <v>30.340000000000007</v>
      </c>
      <c r="Q15" s="77">
        <v>9.1999999999999993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63.45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-245</v>
      </c>
      <c r="AA15" s="117">
        <f>STOA!I15</f>
        <v>0.6399999999999999</v>
      </c>
      <c r="AB15" s="117">
        <f>-STOA!O15</f>
        <v>-208.22</v>
      </c>
      <c r="AC15">
        <f t="shared" si="0"/>
        <v>9.7027529470199489</v>
      </c>
      <c r="AD15">
        <f t="shared" si="1"/>
        <v>172.19194606663791</v>
      </c>
      <c r="AE15">
        <f>'IDT-1'!C15</f>
        <v>0</v>
      </c>
      <c r="AF15" s="26"/>
      <c r="AG15">
        <f t="shared" si="2"/>
        <v>172.19194606663791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0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536.45805267751598</v>
      </c>
      <c r="P16" s="77">
        <v>30.340000000000007</v>
      </c>
      <c r="Q16" s="77">
        <v>9.1999999999999993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63.31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-226</v>
      </c>
      <c r="AA16" s="117">
        <f>STOA!I16</f>
        <v>0.6399999999999999</v>
      </c>
      <c r="AB16" s="117">
        <f>-STOA!O16</f>
        <v>-208.22</v>
      </c>
      <c r="AC16">
        <f t="shared" si="0"/>
        <v>9.6561069507292139</v>
      </c>
      <c r="AD16">
        <f t="shared" si="1"/>
        <v>215.15098572678687</v>
      </c>
      <c r="AE16">
        <f>'IDT-1'!C16</f>
        <v>0</v>
      </c>
      <c r="AF16" s="26"/>
      <c r="AG16">
        <f t="shared" si="2"/>
        <v>215.15098572678687</v>
      </c>
      <c r="AI16" s="75">
        <f>PXIL!I16</f>
        <v>0</v>
      </c>
      <c r="AJ16" s="75">
        <f>PXIL!O16</f>
        <v>0</v>
      </c>
      <c r="AK16" s="75">
        <f>RTM_IEX!I16</f>
        <v>19.170000000000002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0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536.70205646754607</v>
      </c>
      <c r="P17" s="77">
        <v>30.340000000000007</v>
      </c>
      <c r="Q17" s="77">
        <v>9.1999999999999993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66.709999999999994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-229.6</v>
      </c>
      <c r="AA17" s="117">
        <f>STOA!I17</f>
        <v>0.6399999999999999</v>
      </c>
      <c r="AB17" s="117">
        <f>-STOA!O17</f>
        <v>-208.22</v>
      </c>
      <c r="AC17">
        <f t="shared" si="0"/>
        <v>9.8621739064382155</v>
      </c>
      <c r="AD17">
        <f t="shared" si="1"/>
        <v>160.81892256110794</v>
      </c>
      <c r="AE17">
        <f>'IDT-1'!C17</f>
        <v>0</v>
      </c>
      <c r="AF17" s="26"/>
      <c r="AG17">
        <f t="shared" si="2"/>
        <v>160.81892256110794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0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539.53230521770638</v>
      </c>
      <c r="P18" s="77">
        <v>30.340000000000007</v>
      </c>
      <c r="Q18" s="77">
        <v>9.1999999999999993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66.3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-221</v>
      </c>
      <c r="AA18" s="117">
        <f>STOA!I18</f>
        <v>0.6399999999999999</v>
      </c>
      <c r="AB18" s="117">
        <f>-STOA!O18</f>
        <v>-208.22</v>
      </c>
      <c r="AC18">
        <f t="shared" si="0"/>
        <v>9.7183389235267938</v>
      </c>
      <c r="AD18">
        <f t="shared" si="1"/>
        <v>181.9830062941796</v>
      </c>
      <c r="AE18">
        <f>'IDT-1'!C18</f>
        <v>0</v>
      </c>
      <c r="AF18" s="26"/>
      <c r="AG18">
        <f t="shared" si="2"/>
        <v>181.9830062941796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-25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0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537.25630287015906</v>
      </c>
      <c r="P19" s="77">
        <v>30.340000000000007</v>
      </c>
      <c r="Q19" s="77">
        <v>9.1999999999999993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66.039999999999992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-225.3</v>
      </c>
      <c r="AA19" s="117">
        <f>STOA!I19</f>
        <v>0.6399999999999999</v>
      </c>
      <c r="AB19" s="117">
        <f>-STOA!O19</f>
        <v>-208.22</v>
      </c>
      <c r="AC19">
        <f t="shared" si="0"/>
        <v>9.6898074136028391</v>
      </c>
      <c r="AD19">
        <f t="shared" si="1"/>
        <v>180.17553545655625</v>
      </c>
      <c r="AE19">
        <f>'IDT-1'!C19</f>
        <v>0</v>
      </c>
      <c r="AF19" s="26"/>
      <c r="AG19">
        <f t="shared" si="2"/>
        <v>180.17553545655625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0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545.19193918348446</v>
      </c>
      <c r="P20" s="77">
        <v>65.900000000000006</v>
      </c>
      <c r="Q20" s="77">
        <v>9.1999999999999993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65.459999999999994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-249</v>
      </c>
      <c r="AA20" s="117">
        <f>STOA!I20</f>
        <v>0.6399999999999999</v>
      </c>
      <c r="AB20" s="117">
        <f>-STOA!O20</f>
        <v>-208.22</v>
      </c>
      <c r="AC20">
        <f t="shared" si="0"/>
        <v>10.32226727304711</v>
      </c>
      <c r="AD20">
        <f t="shared" si="1"/>
        <v>193.7587119104374</v>
      </c>
      <c r="AE20">
        <f>'IDT-1'!C20</f>
        <v>0</v>
      </c>
      <c r="AF20" s="26"/>
      <c r="AG20">
        <f t="shared" si="2"/>
        <v>193.7587119104374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0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545.23505122298445</v>
      </c>
      <c r="P21" s="77">
        <v>65.900000000000006</v>
      </c>
      <c r="Q21" s="77">
        <v>9.1999999999999993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65.19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-244</v>
      </c>
      <c r="AA21" s="117">
        <f>STOA!I21</f>
        <v>0.6399999999999999</v>
      </c>
      <c r="AB21" s="117">
        <f>-STOA!O21</f>
        <v>-208.22</v>
      </c>
      <c r="AC21">
        <f t="shared" si="0"/>
        <v>10.275880021383733</v>
      </c>
      <c r="AD21">
        <f t="shared" si="1"/>
        <v>198.57821120160079</v>
      </c>
      <c r="AE21">
        <f>'IDT-1'!C21</f>
        <v>0</v>
      </c>
      <c r="AF21" s="26"/>
      <c r="AG21">
        <f t="shared" si="2"/>
        <v>198.57821120160079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0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549.35528678268724</v>
      </c>
      <c r="P22" s="77">
        <v>65.900000000000006</v>
      </c>
      <c r="Q22" s="77">
        <v>9.1999999999999993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64.94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-239</v>
      </c>
      <c r="AA22" s="117">
        <f>STOA!I22</f>
        <v>0.6399999999999999</v>
      </c>
      <c r="AB22" s="117">
        <f>-STOA!O22</f>
        <v>-208.22</v>
      </c>
      <c r="AC22">
        <f t="shared" si="0"/>
        <v>10.238913074131554</v>
      </c>
      <c r="AD22">
        <f t="shared" si="1"/>
        <v>210.48541370855565</v>
      </c>
      <c r="AE22">
        <f>'IDT-1'!C22</f>
        <v>0</v>
      </c>
      <c r="AF22" s="26"/>
      <c r="AG22">
        <f t="shared" si="2"/>
        <v>210.48541370855565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-22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0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557.69409121784554</v>
      </c>
      <c r="P23" s="77">
        <v>65.900000000000006</v>
      </c>
      <c r="Q23" s="77">
        <v>9.1999999999999993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61.97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-224</v>
      </c>
      <c r="AA23" s="117">
        <f>STOA!I23</f>
        <v>0.6399999999999999</v>
      </c>
      <c r="AB23" s="117">
        <f>-STOA!O23</f>
        <v>-208.22</v>
      </c>
      <c r="AC23">
        <f t="shared" si="0"/>
        <v>10.151707834839721</v>
      </c>
      <c r="AD23">
        <f t="shared" si="1"/>
        <v>274.99142338300584</v>
      </c>
      <c r="AE23">
        <f>'IDT-1'!C23</f>
        <v>0</v>
      </c>
      <c r="AF23" s="26"/>
      <c r="AG23">
        <f t="shared" si="2"/>
        <v>274.99142338300584</v>
      </c>
      <c r="AI23" s="75">
        <f>PXIL!I23</f>
        <v>0</v>
      </c>
      <c r="AJ23" s="75">
        <f>PXIL!O23</f>
        <v>0</v>
      </c>
      <c r="AK23" s="75">
        <f>RTM_IEX!I23</f>
        <v>22.05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0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564.59157959367292</v>
      </c>
      <c r="P24" s="77">
        <v>65.906626401187495</v>
      </c>
      <c r="Q24" s="77">
        <v>9.1999999999999993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61.7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-204</v>
      </c>
      <c r="AA24" s="117">
        <f>STOA!I24</f>
        <v>0.6399999999999999</v>
      </c>
      <c r="AB24" s="117">
        <f>-STOA!O24</f>
        <v>-208.22</v>
      </c>
      <c r="AC24">
        <f t="shared" si="0"/>
        <v>10.06043868248843</v>
      </c>
      <c r="AD24">
        <f t="shared" si="1"/>
        <v>254.66680731237204</v>
      </c>
      <c r="AE24">
        <f>'IDT-1'!C24</f>
        <v>0</v>
      </c>
      <c r="AF24" s="26"/>
      <c r="AG24">
        <f t="shared" si="2"/>
        <v>254.66680731237204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-25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0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569.66765744861675</v>
      </c>
      <c r="P25" s="77">
        <v>65.906979930351895</v>
      </c>
      <c r="Q25" s="77">
        <v>9.1999999999999993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61.39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-189</v>
      </c>
      <c r="AA25" s="117">
        <f>STOA!I25</f>
        <v>0.6399999999999999</v>
      </c>
      <c r="AB25" s="117">
        <f>-STOA!O25</f>
        <v>-208.22</v>
      </c>
      <c r="AC25">
        <f t="shared" si="0"/>
        <v>9.9692113658356512</v>
      </c>
      <c r="AD25">
        <f t="shared" si="1"/>
        <v>274.52446601313301</v>
      </c>
      <c r="AE25">
        <f>'IDT-1'!C25</f>
        <v>0</v>
      </c>
      <c r="AF25" s="26"/>
      <c r="AG25">
        <f t="shared" si="2"/>
        <v>274.52446601313301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-25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0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574.84018360831692</v>
      </c>
      <c r="P26" s="77">
        <v>65.906979930351895</v>
      </c>
      <c r="Q26" s="77">
        <v>9.1999999999999993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61.54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-169</v>
      </c>
      <c r="AA26" s="117">
        <f>STOA!I26</f>
        <v>0.6399999999999999</v>
      </c>
      <c r="AB26" s="117">
        <f>-STOA!O26</f>
        <v>-208.22</v>
      </c>
      <c r="AC26">
        <f t="shared" si="0"/>
        <v>9.7497057703751526</v>
      </c>
      <c r="AD26">
        <f t="shared" si="1"/>
        <v>310.06649776829363</v>
      </c>
      <c r="AE26">
        <f>'IDT-1'!C26</f>
        <v>0</v>
      </c>
      <c r="AF26" s="26"/>
      <c r="AG26">
        <f t="shared" si="2"/>
        <v>310.06649776829363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-15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0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648.53690834732834</v>
      </c>
      <c r="P27" s="77">
        <v>65.902568499824611</v>
      </c>
      <c r="Q27" s="77">
        <v>9.1999999999999993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90.61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-90</v>
      </c>
      <c r="AA27" s="117">
        <f>STOA!I27</f>
        <v>0.6399999999999999</v>
      </c>
      <c r="AB27" s="117">
        <f>-STOA!O27</f>
        <v>-208.22</v>
      </c>
      <c r="AC27">
        <f t="shared" si="0"/>
        <v>10.174595241291266</v>
      </c>
      <c r="AD27">
        <f t="shared" si="1"/>
        <v>466.40392160586168</v>
      </c>
      <c r="AE27">
        <f>'IDT-1'!C27</f>
        <v>-60.750999999999998</v>
      </c>
      <c r="AF27" s="26"/>
      <c r="AG27">
        <f t="shared" si="2"/>
        <v>405.65292160586171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0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694.8347598275318</v>
      </c>
      <c r="P28" s="77">
        <v>65.902568499824611</v>
      </c>
      <c r="Q28" s="77">
        <v>21.97</v>
      </c>
      <c r="R28" s="80">
        <v>0</v>
      </c>
      <c r="S28" s="80">
        <v>0</v>
      </c>
      <c r="T28" s="78">
        <f>SUMPRODUCT(LTA!F28:AJ28,LTA!F$101:AJ$101,LTA!F$104:AJ$104)</f>
        <v>0</v>
      </c>
      <c r="U28" s="78">
        <f>SUMPRODUCT(LTA!F28:AJ28,LTA!F$102:AJ$102,LTA!F$104:AJ$104)</f>
        <v>118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-105</v>
      </c>
      <c r="AA28" s="117">
        <f>STOA!I28</f>
        <v>0.6399999999999999</v>
      </c>
      <c r="AB28" s="117">
        <f>-STOA!O28</f>
        <v>-208.22</v>
      </c>
      <c r="AC28">
        <f t="shared" si="0"/>
        <v>11.55689326087073</v>
      </c>
      <c r="AD28">
        <f t="shared" si="1"/>
        <v>481.47947506648569</v>
      </c>
      <c r="AE28">
        <f>'IDT-1'!C28</f>
        <v>-67.738</v>
      </c>
      <c r="AF28" s="26"/>
      <c r="AG28">
        <f t="shared" si="2"/>
        <v>413.74147506648569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-95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0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721.32683921189107</v>
      </c>
      <c r="P29" s="77">
        <v>65.902568499824611</v>
      </c>
      <c r="Q29" s="77">
        <v>21.97</v>
      </c>
      <c r="R29" s="80">
        <v>0</v>
      </c>
      <c r="S29" s="80">
        <v>0</v>
      </c>
      <c r="T29" s="78">
        <f>SUMPRODUCT(LTA!F29:AJ29,LTA!F$101:AJ$101,LTA!F$104:AJ$104)</f>
        <v>0</v>
      </c>
      <c r="U29" s="78">
        <f>SUMPRODUCT(LTA!F29:AJ29,LTA!F$102:AJ$102,LTA!F$104:AJ$104)</f>
        <v>118.02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-116</v>
      </c>
      <c r="AA29" s="117">
        <f>STOA!I29</f>
        <v>0.6399999999999999</v>
      </c>
      <c r="AB29" s="117">
        <f>-STOA!O29</f>
        <v>-220.22</v>
      </c>
      <c r="AC29">
        <f t="shared" si="0"/>
        <v>11.23975565307698</v>
      </c>
      <c r="AD29">
        <f t="shared" si="1"/>
        <v>570.30869205863871</v>
      </c>
      <c r="AE29">
        <f>'IDT-1'!C29</f>
        <v>-98.733999999999995</v>
      </c>
      <c r="AF29" s="26"/>
      <c r="AG29">
        <f t="shared" si="2"/>
        <v>471.57469205863873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-10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0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739.55560570830767</v>
      </c>
      <c r="P30" s="77">
        <v>65.902568499824611</v>
      </c>
      <c r="Q30" s="77">
        <v>21.97</v>
      </c>
      <c r="R30" s="80">
        <v>2.04</v>
      </c>
      <c r="S30" s="80">
        <v>0</v>
      </c>
      <c r="T30" s="78">
        <f>SUMPRODUCT(LTA!F30:AJ30,LTA!F$101:AJ$101,LTA!F$104:AJ$104)</f>
        <v>0.14000000000000001</v>
      </c>
      <c r="U30" s="78">
        <f>SUMPRODUCT(LTA!F30:AJ30,LTA!F$102:AJ$102,LTA!F$104:AJ$104)</f>
        <v>118.00999999999999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-75</v>
      </c>
      <c r="AA30" s="117">
        <f>STOA!I30</f>
        <v>0.6399999999999999</v>
      </c>
      <c r="AB30" s="117">
        <f>-STOA!O30</f>
        <v>-228.22</v>
      </c>
      <c r="AC30">
        <f t="shared" si="0"/>
        <v>11.037505314791048</v>
      </c>
      <c r="AD30">
        <f t="shared" si="1"/>
        <v>633.90970889334119</v>
      </c>
      <c r="AE30">
        <f>'IDT-1'!C30</f>
        <v>-120.54600000000001</v>
      </c>
      <c r="AF30" s="26"/>
      <c r="AG30">
        <f t="shared" si="2"/>
        <v>513.36370889334114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0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768.5307574490995</v>
      </c>
      <c r="P31" s="77">
        <v>65.902568499824611</v>
      </c>
      <c r="Q31" s="77">
        <v>21.97</v>
      </c>
      <c r="R31" s="80">
        <v>6.36</v>
      </c>
      <c r="S31" s="80">
        <v>0</v>
      </c>
      <c r="T31" s="78">
        <f>SUMPRODUCT(LTA!F31:AJ31,LTA!F$101:AJ$101,LTA!F$104:AJ$104)</f>
        <v>3.1100000000000003</v>
      </c>
      <c r="U31" s="78">
        <f>SUMPRODUCT(LTA!F31:AJ31,LTA!F$102:AJ$102,LTA!F$104:AJ$104)</f>
        <v>118.28999999999999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-30</v>
      </c>
      <c r="AA31" s="117">
        <f>STOA!I31</f>
        <v>0.69</v>
      </c>
      <c r="AB31" s="117">
        <f>-STOA!O31</f>
        <v>-201.49</v>
      </c>
      <c r="AC31">
        <f t="shared" si="0"/>
        <v>10.722714562942947</v>
      </c>
      <c r="AD31">
        <f t="shared" si="1"/>
        <v>742.54965138598118</v>
      </c>
      <c r="AE31">
        <f>'IDT-1'!C31</f>
        <v>-161</v>
      </c>
      <c r="AF31" s="26"/>
      <c r="AG31">
        <f t="shared" si="2"/>
        <v>581.54965138598118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0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773.69681341109947</v>
      </c>
      <c r="P32" s="77">
        <v>65.902568499824611</v>
      </c>
      <c r="Q32" s="77">
        <v>21.97</v>
      </c>
      <c r="R32" s="80">
        <v>12.23</v>
      </c>
      <c r="S32" s="80">
        <v>0</v>
      </c>
      <c r="T32" s="78">
        <f>SUMPRODUCT(LTA!F32:AJ32,LTA!F$101:AJ$101,LTA!F$104:AJ$104)</f>
        <v>6.8199999999999994</v>
      </c>
      <c r="U32" s="78">
        <f>SUMPRODUCT(LTA!F32:AJ32,LTA!F$102:AJ$102,LTA!F$104:AJ$104)</f>
        <v>116.94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</v>
      </c>
      <c r="AA32" s="117">
        <f>STOA!I32</f>
        <v>0.69</v>
      </c>
      <c r="AB32" s="117">
        <f>-STOA!O32</f>
        <v>-201.49</v>
      </c>
      <c r="AC32">
        <f t="shared" si="0"/>
        <v>10.663037304964643</v>
      </c>
      <c r="AD32">
        <f t="shared" si="1"/>
        <v>776.00538460595965</v>
      </c>
      <c r="AE32">
        <f>'IDT-1'!C32</f>
        <v>-135</v>
      </c>
      <c r="AF32" s="26"/>
      <c r="AG32">
        <f t="shared" si="2"/>
        <v>641.00538460595965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0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777.03871808109955</v>
      </c>
      <c r="P33" s="77">
        <v>65.902568499824611</v>
      </c>
      <c r="Q33" s="77">
        <v>21.97</v>
      </c>
      <c r="R33" s="80">
        <v>23.169999999999998</v>
      </c>
      <c r="S33" s="80">
        <v>0</v>
      </c>
      <c r="T33" s="78">
        <f>SUMPRODUCT(LTA!F33:AJ33,LTA!F$101:AJ$101,LTA!F$104:AJ$104)</f>
        <v>7.6499999999999995</v>
      </c>
      <c r="U33" s="78">
        <f>SUMPRODUCT(LTA!F33:AJ33,LTA!F$102:AJ$102,LTA!F$104:AJ$104)</f>
        <v>115.39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</v>
      </c>
      <c r="AA33" s="117">
        <f>STOA!I33</f>
        <v>0.69</v>
      </c>
      <c r="AB33" s="117">
        <f>-STOA!O33</f>
        <v>-201.49</v>
      </c>
      <c r="AC33">
        <f t="shared" si="0"/>
        <v>10.782382066060642</v>
      </c>
      <c r="AD33">
        <f t="shared" si="1"/>
        <v>789.44794451486348</v>
      </c>
      <c r="AE33">
        <f>'IDT-1'!C33</f>
        <v>-80</v>
      </c>
      <c r="AF33" s="26"/>
      <c r="AG33">
        <f t="shared" si="2"/>
        <v>709.44794451486348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0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776.97631790109949</v>
      </c>
      <c r="P34" s="77">
        <v>65.902568499824611</v>
      </c>
      <c r="Q34" s="77">
        <v>21.97</v>
      </c>
      <c r="R34" s="80">
        <v>23.749999999999996</v>
      </c>
      <c r="S34" s="80">
        <v>0</v>
      </c>
      <c r="T34" s="78">
        <f>SUMPRODUCT(LTA!F34:AJ34,LTA!F$101:AJ$101,LTA!F$104:AJ$104)</f>
        <v>10.01</v>
      </c>
      <c r="U34" s="78">
        <f>SUMPRODUCT(LTA!F34:AJ34,LTA!F$102:AJ$102,LTA!F$104:AJ$104)</f>
        <v>114.87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0.69</v>
      </c>
      <c r="AB34" s="117">
        <f>-STOA!O34</f>
        <v>-201.49</v>
      </c>
      <c r="AC34">
        <f t="shared" si="0"/>
        <v>10.980691494920547</v>
      </c>
      <c r="AD34">
        <f t="shared" si="1"/>
        <v>771.60723490600367</v>
      </c>
      <c r="AE34">
        <f>'IDT-1'!C34</f>
        <v>-55</v>
      </c>
      <c r="AF34" s="26"/>
      <c r="AG34">
        <f t="shared" si="2"/>
        <v>716.60723490600367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-30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0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775.3629723850994</v>
      </c>
      <c r="P35" s="77">
        <v>65.902568499824611</v>
      </c>
      <c r="Q35" s="77">
        <v>21.97</v>
      </c>
      <c r="R35" s="80">
        <v>23.75</v>
      </c>
      <c r="S35" s="80">
        <v>0</v>
      </c>
      <c r="T35" s="78">
        <f>SUMPRODUCT(LTA!F35:AJ35,LTA!F$101:AJ$101,LTA!F$104:AJ$104)</f>
        <v>15.809999999999999</v>
      </c>
      <c r="U35" s="78">
        <f>SUMPRODUCT(LTA!F35:AJ35,LTA!F$102:AJ$102,LTA!F$104:AJ$104)</f>
        <v>115.27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0.69</v>
      </c>
      <c r="AB35" s="117">
        <f>-STOA!O35</f>
        <v>-204.18</v>
      </c>
      <c r="AC35">
        <f t="shared" si="0"/>
        <v>10.778592391748591</v>
      </c>
      <c r="AD35">
        <f t="shared" si="1"/>
        <v>803.70598849317548</v>
      </c>
      <c r="AE35">
        <f>'IDT-1'!C35</f>
        <v>-15</v>
      </c>
      <c r="AF35" s="26"/>
      <c r="AG35">
        <f t="shared" si="2"/>
        <v>788.70598849317548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0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770.16553192909942</v>
      </c>
      <c r="P36" s="77">
        <v>65.902568499824611</v>
      </c>
      <c r="Q36" s="77">
        <v>21.97</v>
      </c>
      <c r="R36" s="80">
        <v>23.75</v>
      </c>
      <c r="S36" s="80">
        <v>0</v>
      </c>
      <c r="T36" s="78">
        <f>SUMPRODUCT(LTA!F36:AJ36,LTA!F$101:AJ$101,LTA!F$104:AJ$104)</f>
        <v>25.25</v>
      </c>
      <c r="U36" s="78">
        <f>SUMPRODUCT(LTA!F36:AJ36,LTA!F$102:AJ$102,LTA!F$104:AJ$104)</f>
        <v>114.69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0.69</v>
      </c>
      <c r="AB36" s="117">
        <f>-STOA!O36</f>
        <v>-204.18</v>
      </c>
      <c r="AC36">
        <f t="shared" si="0"/>
        <v>10.852974915735793</v>
      </c>
      <c r="AD36">
        <f t="shared" si="1"/>
        <v>812.08416551318828</v>
      </c>
      <c r="AE36">
        <f>'IDT-1'!C36</f>
        <v>0</v>
      </c>
      <c r="AF36" s="26"/>
      <c r="AG36">
        <f t="shared" si="2"/>
        <v>812.08416551318828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4.79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0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742.95640332630762</v>
      </c>
      <c r="P37" s="77">
        <v>65.902568499824611</v>
      </c>
      <c r="Q37" s="77">
        <v>21.97</v>
      </c>
      <c r="R37" s="80">
        <v>23.75</v>
      </c>
      <c r="S37" s="80">
        <v>0</v>
      </c>
      <c r="T37" s="78">
        <f>SUMPRODUCT(LTA!F37:AJ37,LTA!F$101:AJ$101,LTA!F$104:AJ$104)</f>
        <v>36.76</v>
      </c>
      <c r="U37" s="78">
        <f>SUMPRODUCT(LTA!F37:AJ37,LTA!F$102:AJ$102,LTA!F$104:AJ$104)</f>
        <v>113.4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0.69</v>
      </c>
      <c r="AB37" s="117">
        <f>-STOA!O37</f>
        <v>-192.18</v>
      </c>
      <c r="AC37">
        <f t="shared" si="0"/>
        <v>10.681325053764882</v>
      </c>
      <c r="AD37">
        <f t="shared" si="1"/>
        <v>816.85668677236731</v>
      </c>
      <c r="AE37">
        <f>'IDT-1'!C37</f>
        <v>0</v>
      </c>
      <c r="AF37" s="26"/>
      <c r="AG37">
        <f t="shared" si="2"/>
        <v>816.85668677236731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14.38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0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734.63677259551571</v>
      </c>
      <c r="P38" s="77">
        <v>65.902568499824611</v>
      </c>
      <c r="Q38" s="77">
        <v>21.97</v>
      </c>
      <c r="R38" s="80">
        <v>23.75</v>
      </c>
      <c r="S38" s="80">
        <v>0</v>
      </c>
      <c r="T38" s="78">
        <f>SUMPRODUCT(LTA!F38:AJ38,LTA!F$101:AJ$101,LTA!F$104:AJ$104)</f>
        <v>48.100000000000009</v>
      </c>
      <c r="U38" s="78">
        <f>SUMPRODUCT(LTA!F38:AJ38,LTA!F$102:AJ$102,LTA!F$104:AJ$104)</f>
        <v>112.32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0.69</v>
      </c>
      <c r="AB38" s="117">
        <f>-STOA!O38</f>
        <v>-196.18</v>
      </c>
      <c r="AC38">
        <f t="shared" si="0"/>
        <v>10.860544813422692</v>
      </c>
      <c r="AD38">
        <f t="shared" si="1"/>
        <v>829.00783628191755</v>
      </c>
      <c r="AE38">
        <f>'IDT-1'!C38</f>
        <v>0</v>
      </c>
      <c r="AF38" s="26"/>
      <c r="AG38">
        <f t="shared" si="2"/>
        <v>829.00783628191755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28.77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0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727.05053198951578</v>
      </c>
      <c r="P39" s="77">
        <v>65.902568499824611</v>
      </c>
      <c r="Q39" s="77">
        <v>21.97</v>
      </c>
      <c r="R39" s="80">
        <v>23.75</v>
      </c>
      <c r="S39" s="80">
        <v>0</v>
      </c>
      <c r="T39" s="78">
        <f>SUMPRODUCT(LTA!F39:AJ39,LTA!F$101:AJ$101,LTA!F$104:AJ$104)</f>
        <v>59.61</v>
      </c>
      <c r="U39" s="78">
        <f>SUMPRODUCT(LTA!F39:AJ39,LTA!F$102:AJ$102,LTA!F$104:AJ$104)</f>
        <v>108.16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0.69</v>
      </c>
      <c r="AB39" s="117">
        <f>-STOA!O39</f>
        <v>-176.61</v>
      </c>
      <c r="AC39">
        <f t="shared" si="0"/>
        <v>10.685326606340094</v>
      </c>
      <c r="AD39">
        <f t="shared" si="1"/>
        <v>848.44859388300029</v>
      </c>
      <c r="AE39">
        <f>'IDT-1'!C39</f>
        <v>0</v>
      </c>
      <c r="AF39" s="26"/>
      <c r="AG39">
        <f t="shared" si="2"/>
        <v>848.44859388300029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28.77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0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723.09714390951581</v>
      </c>
      <c r="P40" s="77">
        <v>65.902568499824611</v>
      </c>
      <c r="Q40" s="77">
        <v>21.97</v>
      </c>
      <c r="R40" s="80">
        <v>23.75</v>
      </c>
      <c r="S40" s="80">
        <v>0</v>
      </c>
      <c r="T40" s="78">
        <f>SUMPRODUCT(LTA!F40:AJ40,LTA!F$101:AJ$101,LTA!F$104:AJ$104)</f>
        <v>70.88</v>
      </c>
      <c r="U40" s="78">
        <f>SUMPRODUCT(LTA!F40:AJ40,LTA!F$102:AJ$102,LTA!F$104:AJ$104)</f>
        <v>107.92999999999999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0.69</v>
      </c>
      <c r="AB40" s="117">
        <f>-STOA!O40</f>
        <v>-176.61</v>
      </c>
      <c r="AC40">
        <f t="shared" si="0"/>
        <v>10.874232791236095</v>
      </c>
      <c r="AD40">
        <f t="shared" si="1"/>
        <v>869.72629961810435</v>
      </c>
      <c r="AE40">
        <f>'IDT-1'!C40</f>
        <v>0</v>
      </c>
      <c r="AF40" s="26"/>
      <c r="AG40">
        <f t="shared" si="2"/>
        <v>869.72629961810435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43.15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0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704.3824637875158</v>
      </c>
      <c r="P41" s="77">
        <v>65.902568499824611</v>
      </c>
      <c r="Q41" s="77">
        <v>21.97</v>
      </c>
      <c r="R41" s="80">
        <v>23.75</v>
      </c>
      <c r="S41" s="80">
        <v>0</v>
      </c>
      <c r="T41" s="78">
        <f>SUMPRODUCT(LTA!F41:AJ41,LTA!F$101:AJ$101,LTA!F$104:AJ$104)</f>
        <v>81.62</v>
      </c>
      <c r="U41" s="78">
        <f>SUMPRODUCT(LTA!F41:AJ41,LTA!F$102:AJ$102,LTA!F$104:AJ$104)</f>
        <v>107.67999999999999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0.69</v>
      </c>
      <c r="AB41" s="117">
        <f>-STOA!O41</f>
        <v>-176.61</v>
      </c>
      <c r="AC41">
        <f t="shared" si="0"/>
        <v>11.396789727227869</v>
      </c>
      <c r="AD41">
        <f t="shared" si="1"/>
        <v>832.1590625601126</v>
      </c>
      <c r="AE41">
        <f>'IDT-1'!C41</f>
        <v>0</v>
      </c>
      <c r="AF41" s="26"/>
      <c r="AG41">
        <f t="shared" si="2"/>
        <v>832.1590625601126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-48</v>
      </c>
      <c r="AM41" s="75">
        <f>RTM_PXI!I41</f>
        <v>0</v>
      </c>
      <c r="AN41" s="75">
        <f>RTM_PXI!O41</f>
        <v>0</v>
      </c>
      <c r="AO41" s="192">
        <f>GDAM_IEX!I41</f>
        <v>62.33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0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696.71658859351589</v>
      </c>
      <c r="P42" s="77">
        <v>65.902568499824611</v>
      </c>
      <c r="Q42" s="77">
        <v>21.97</v>
      </c>
      <c r="R42" s="80">
        <v>23.75</v>
      </c>
      <c r="S42" s="80">
        <v>0</v>
      </c>
      <c r="T42" s="78">
        <f>SUMPRODUCT(LTA!F42:AJ42,LTA!F$101:AJ$101,LTA!F$104:AJ$104)</f>
        <v>91.080000000000013</v>
      </c>
      <c r="U42" s="78">
        <f>SUMPRODUCT(LTA!F42:AJ42,LTA!F$102:AJ$102,LTA!F$104:AJ$104)</f>
        <v>107.31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0.69</v>
      </c>
      <c r="AB42" s="117">
        <f>-STOA!O42</f>
        <v>-176.61</v>
      </c>
      <c r="AC42">
        <f t="shared" si="0"/>
        <v>11.109715904455296</v>
      </c>
      <c r="AD42">
        <f t="shared" si="1"/>
        <v>896.25026118888547</v>
      </c>
      <c r="AE42">
        <f>'IDT-1'!C42</f>
        <v>0</v>
      </c>
      <c r="AF42" s="26"/>
      <c r="AG42">
        <f t="shared" si="2"/>
        <v>896.25026118888547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76.709999999999994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0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696.782116021516</v>
      </c>
      <c r="P43" s="77">
        <v>65.902568499824611</v>
      </c>
      <c r="Q43" s="77">
        <v>21.97</v>
      </c>
      <c r="R43" s="80">
        <v>23.75</v>
      </c>
      <c r="S43" s="80">
        <v>0</v>
      </c>
      <c r="T43" s="78">
        <f>SUMPRODUCT(LTA!F43:AJ43,LTA!F$101:AJ$101,LTA!F$104:AJ$104)</f>
        <v>98.38</v>
      </c>
      <c r="U43" s="78">
        <f>SUMPRODUCT(LTA!F43:AJ43,LTA!F$102:AJ$102,LTA!F$104:AJ$104)</f>
        <v>106.88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0.66999999999999993</v>
      </c>
      <c r="AB43" s="117">
        <f>-STOA!O43</f>
        <v>-177.25</v>
      </c>
      <c r="AC43">
        <f t="shared" si="0"/>
        <v>11.176254547435901</v>
      </c>
      <c r="AD43">
        <f t="shared" si="1"/>
        <v>902.45924997390478</v>
      </c>
      <c r="AE43">
        <f>'IDT-1'!C43</f>
        <v>0</v>
      </c>
      <c r="AF43" s="26"/>
      <c r="AG43">
        <f t="shared" si="2"/>
        <v>902.45924997390478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76.709999999999994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0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698.39546153751598</v>
      </c>
      <c r="P44" s="77">
        <v>65.902568499824611</v>
      </c>
      <c r="Q44" s="77">
        <v>21.97</v>
      </c>
      <c r="R44" s="80">
        <v>23.75</v>
      </c>
      <c r="S44" s="80">
        <v>0</v>
      </c>
      <c r="T44" s="78">
        <f>SUMPRODUCT(LTA!F44:AJ44,LTA!F$101:AJ$101,LTA!F$104:AJ$104)</f>
        <v>104.87</v>
      </c>
      <c r="U44" s="78">
        <f>SUMPRODUCT(LTA!F44:AJ44,LTA!F$102:AJ$102,LTA!F$104:AJ$104)</f>
        <v>106.69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0.66999999999999993</v>
      </c>
      <c r="AB44" s="117">
        <f>-STOA!O44</f>
        <v>-177.25</v>
      </c>
      <c r="AC44">
        <f t="shared" si="0"/>
        <v>11.161499987976701</v>
      </c>
      <c r="AD44">
        <f t="shared" si="1"/>
        <v>900.7973500493639</v>
      </c>
      <c r="AE44">
        <f>'IDT-1'!C44</f>
        <v>0</v>
      </c>
      <c r="AF44" s="26"/>
      <c r="AG44">
        <f t="shared" si="2"/>
        <v>900.7973500493639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67.12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0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638.93327911951587</v>
      </c>
      <c r="P45" s="77">
        <v>65.902568499824611</v>
      </c>
      <c r="Q45" s="77">
        <v>21.97</v>
      </c>
      <c r="R45" s="80">
        <v>23.75</v>
      </c>
      <c r="S45" s="80">
        <v>0</v>
      </c>
      <c r="T45" s="78">
        <f>SUMPRODUCT(LTA!F45:AJ45,LTA!F$101:AJ$101,LTA!F$104:AJ$104)</f>
        <v>111.64</v>
      </c>
      <c r="U45" s="78">
        <f>SUMPRODUCT(LTA!F45:AJ45,LTA!F$102:AJ$102,LTA!F$104:AJ$104)</f>
        <v>110.45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0.66999999999999993</v>
      </c>
      <c r="AB45" s="117">
        <f>-STOA!O45</f>
        <v>-177.25</v>
      </c>
      <c r="AC45">
        <f t="shared" si="0"/>
        <v>10.735286057920254</v>
      </c>
      <c r="AD45">
        <f t="shared" si="1"/>
        <v>832.70138156142025</v>
      </c>
      <c r="AE45">
        <f>'IDT-1'!C45</f>
        <v>0</v>
      </c>
      <c r="AF45" s="26"/>
      <c r="AG45">
        <f t="shared" si="2"/>
        <v>832.70138156142025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-10</v>
      </c>
      <c r="AM45" s="75">
        <f>RTM_PXI!I45</f>
        <v>0</v>
      </c>
      <c r="AN45" s="75">
        <f>RTM_PXI!O45</f>
        <v>0</v>
      </c>
      <c r="AO45" s="192">
        <f>GDAM_IEX!I45</f>
        <v>57.53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0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637.20156325351593</v>
      </c>
      <c r="P46" s="77">
        <v>65.902568499824611</v>
      </c>
      <c r="Q46" s="77">
        <v>21.97</v>
      </c>
      <c r="R46" s="80">
        <v>23.75</v>
      </c>
      <c r="S46" s="80">
        <v>0</v>
      </c>
      <c r="T46" s="78">
        <f>SUMPRODUCT(LTA!F46:AJ46,LTA!F$101:AJ$101,LTA!F$104:AJ$104)</f>
        <v>117.32</v>
      </c>
      <c r="U46" s="78">
        <f>SUMPRODUCT(LTA!F46:AJ46,LTA!F$102:AJ$102,LTA!F$104:AJ$104)</f>
        <v>110.45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0.66999999999999993</v>
      </c>
      <c r="AB46" s="117">
        <f>-STOA!O46</f>
        <v>-177.25</v>
      </c>
      <c r="AC46">
        <f t="shared" si="0"/>
        <v>10.685726958299455</v>
      </c>
      <c r="AD46">
        <f t="shared" si="1"/>
        <v>827.11922479504108</v>
      </c>
      <c r="AE46">
        <f>'IDT-1'!C46</f>
        <v>0</v>
      </c>
      <c r="AF46" s="26"/>
      <c r="AG46">
        <f t="shared" si="2"/>
        <v>827.11922479504108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-10</v>
      </c>
      <c r="AM46" s="75">
        <f>RTM_PXI!I46</f>
        <v>0</v>
      </c>
      <c r="AN46" s="75">
        <f>RTM_PXI!O46</f>
        <v>0</v>
      </c>
      <c r="AO46" s="192">
        <f>GDAM_IEX!I46</f>
        <v>47.95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0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637.66956485751598</v>
      </c>
      <c r="P47" s="77">
        <v>65.902568499824611</v>
      </c>
      <c r="Q47" s="77">
        <v>21.97</v>
      </c>
      <c r="R47" s="80">
        <v>23.75</v>
      </c>
      <c r="S47" s="80">
        <v>0</v>
      </c>
      <c r="T47" s="78">
        <f>SUMPRODUCT(LTA!F47:AJ47,LTA!F$101:AJ$101,LTA!F$104:AJ$104)</f>
        <v>121.72</v>
      </c>
      <c r="U47" s="78">
        <f>SUMPRODUCT(LTA!F47:AJ47,LTA!F$102:AJ$102,LTA!F$104:AJ$104)</f>
        <v>110.45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0.66999999999999993</v>
      </c>
      <c r="AB47" s="117">
        <f>-STOA!O47</f>
        <v>-177.72</v>
      </c>
      <c r="AC47">
        <f t="shared" si="0"/>
        <v>10.930748817128134</v>
      </c>
      <c r="AD47">
        <f t="shared" si="1"/>
        <v>873.86220454021259</v>
      </c>
      <c r="AE47">
        <f>'IDT-1'!C47</f>
        <v>0</v>
      </c>
      <c r="AF47" s="26"/>
      <c r="AG47">
        <f t="shared" si="2"/>
        <v>873.86220454021259</v>
      </c>
      <c r="AI47" s="75">
        <f>PXIL!I47</f>
        <v>0</v>
      </c>
      <c r="AJ47" s="75">
        <f>PXIL!O47</f>
        <v>0</v>
      </c>
      <c r="AK47" s="75">
        <f>RTM_IEX!I47</f>
        <v>42.19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38.35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0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637.20156325351593</v>
      </c>
      <c r="P48" s="77">
        <v>65.902568499824611</v>
      </c>
      <c r="Q48" s="77">
        <v>21.97</v>
      </c>
      <c r="R48" s="80">
        <v>23.75</v>
      </c>
      <c r="S48" s="80">
        <v>0</v>
      </c>
      <c r="T48" s="78">
        <f>SUMPRODUCT(LTA!F48:AJ48,LTA!F$101:AJ$101,LTA!F$104:AJ$104)</f>
        <v>125.44</v>
      </c>
      <c r="U48" s="78">
        <f>SUMPRODUCT(LTA!F48:AJ48,LTA!F$102:AJ$102,LTA!F$104:AJ$104)</f>
        <v>110.39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0.66999999999999993</v>
      </c>
      <c r="AB48" s="117">
        <f>-STOA!O48</f>
        <v>-177.72</v>
      </c>
      <c r="AC48">
        <f t="shared" si="0"/>
        <v>10.87453440301293</v>
      </c>
      <c r="AD48">
        <f t="shared" si="1"/>
        <v>867.53041735032764</v>
      </c>
      <c r="AE48">
        <f>'IDT-1'!C48</f>
        <v>0</v>
      </c>
      <c r="AF48" s="26"/>
      <c r="AG48">
        <f t="shared" si="2"/>
        <v>867.53041735032764</v>
      </c>
      <c r="AI48" s="75">
        <f>PXIL!I48</f>
        <v>0</v>
      </c>
      <c r="AJ48" s="75">
        <f>PXIL!O48</f>
        <v>0</v>
      </c>
      <c r="AK48" s="75">
        <f>RTM_IEX!I48</f>
        <v>42.19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28.77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0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637.992700242316</v>
      </c>
      <c r="P49" s="77">
        <v>65.902568499824611</v>
      </c>
      <c r="Q49" s="77">
        <v>21.97</v>
      </c>
      <c r="R49" s="80">
        <v>23.75</v>
      </c>
      <c r="S49" s="80">
        <v>0</v>
      </c>
      <c r="T49" s="78">
        <f>SUMPRODUCT(LTA!F49:AJ49,LTA!F$101:AJ$101,LTA!F$104:AJ$104)</f>
        <v>126.91000000000001</v>
      </c>
      <c r="U49" s="78">
        <f>SUMPRODUCT(LTA!F49:AJ49,LTA!F$102:AJ$102,LTA!F$104:AJ$104)</f>
        <v>110.33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0.66999999999999993</v>
      </c>
      <c r="AB49" s="117">
        <f>-STOA!O49</f>
        <v>-177.72</v>
      </c>
      <c r="AC49">
        <f t="shared" si="0"/>
        <v>10.792616408514373</v>
      </c>
      <c r="AD49">
        <f t="shared" si="1"/>
        <v>858.30347233362613</v>
      </c>
      <c r="AE49">
        <f>'IDT-1'!C49</f>
        <v>0</v>
      </c>
      <c r="AF49" s="26"/>
      <c r="AG49">
        <f t="shared" si="2"/>
        <v>858.30347233362613</v>
      </c>
      <c r="AI49" s="75">
        <f>PXIL!I49</f>
        <v>0</v>
      </c>
      <c r="AJ49" s="75">
        <f>PXIL!O49</f>
        <v>0</v>
      </c>
      <c r="AK49" s="75">
        <f>RTM_IEX!I49</f>
        <v>40.270000000000003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19.18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0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638.705546502316</v>
      </c>
      <c r="P50" s="77">
        <v>65.902568499824611</v>
      </c>
      <c r="Q50" s="77">
        <v>21.97</v>
      </c>
      <c r="R50" s="80">
        <v>23.75</v>
      </c>
      <c r="S50" s="80">
        <v>0</v>
      </c>
      <c r="T50" s="78">
        <f>SUMPRODUCT(LTA!F50:AJ50,LTA!F$101:AJ$101,LTA!F$104:AJ$104)</f>
        <v>127.63</v>
      </c>
      <c r="U50" s="78">
        <f>SUMPRODUCT(LTA!F50:AJ50,LTA!F$102:AJ$102,LTA!F$104:AJ$104)</f>
        <v>104.14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0.66999999999999993</v>
      </c>
      <c r="AB50" s="117">
        <f>-STOA!O50</f>
        <v>-177.72</v>
      </c>
      <c r="AC50">
        <f t="shared" si="0"/>
        <v>10.936433455602373</v>
      </c>
      <c r="AD50">
        <f t="shared" si="1"/>
        <v>874.50250154653816</v>
      </c>
      <c r="AE50">
        <f>'IDT-1'!C50</f>
        <v>0</v>
      </c>
      <c r="AF50" s="26"/>
      <c r="AG50">
        <f t="shared" si="2"/>
        <v>874.50250154653816</v>
      </c>
      <c r="AI50" s="75">
        <f>PXIL!I50</f>
        <v>0</v>
      </c>
      <c r="AJ50" s="75">
        <f>PXIL!O50</f>
        <v>0</v>
      </c>
      <c r="AK50" s="75">
        <f>RTM_IEX!I50</f>
        <v>75.760000000000005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4.79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0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640.49395652431588</v>
      </c>
      <c r="P51" s="77">
        <v>65.902568499824611</v>
      </c>
      <c r="Q51" s="77">
        <v>21.97</v>
      </c>
      <c r="R51" s="80">
        <v>23.75</v>
      </c>
      <c r="S51" s="80">
        <v>0</v>
      </c>
      <c r="T51" s="78">
        <f>SUMPRODUCT(LTA!F51:AJ51,LTA!F$101:AJ$101,LTA!F$104:AJ$104)</f>
        <v>127.58</v>
      </c>
      <c r="U51" s="78">
        <f>SUMPRODUCT(LTA!F51:AJ51,LTA!F$102:AJ$102,LTA!F$104:AJ$104)</f>
        <v>104.03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0.66999999999999993</v>
      </c>
      <c r="AB51" s="117">
        <f>-STOA!O51</f>
        <v>-182.42</v>
      </c>
      <c r="AC51">
        <f t="shared" si="0"/>
        <v>10.629578663150291</v>
      </c>
      <c r="AD51">
        <f t="shared" si="1"/>
        <v>830.49776636099034</v>
      </c>
      <c r="AE51">
        <f>'IDT-1'!C51</f>
        <v>0</v>
      </c>
      <c r="AF51" s="26"/>
      <c r="AG51">
        <f t="shared" si="2"/>
        <v>830.49776636099034</v>
      </c>
      <c r="AI51" s="75">
        <f>PXIL!I51</f>
        <v>0</v>
      </c>
      <c r="AJ51" s="75">
        <f>PXIL!O51</f>
        <v>0</v>
      </c>
      <c r="AK51" s="75">
        <f>RTM_IEX!I51</f>
        <v>39.31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0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640.49395652431588</v>
      </c>
      <c r="P52" s="77">
        <v>65.902568499824611</v>
      </c>
      <c r="Q52" s="77">
        <v>21.97</v>
      </c>
      <c r="R52" s="80">
        <v>23.75</v>
      </c>
      <c r="S52" s="80">
        <v>0</v>
      </c>
      <c r="T52" s="78">
        <f>SUMPRODUCT(LTA!F52:AJ52,LTA!F$101:AJ$101,LTA!F$104:AJ$104)</f>
        <v>127.79</v>
      </c>
      <c r="U52" s="78">
        <f>SUMPRODUCT(LTA!F52:AJ52,LTA!F$102:AJ$102,LTA!F$104:AJ$104)</f>
        <v>103.95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0.66999999999999993</v>
      </c>
      <c r="AB52" s="117">
        <f>-STOA!O52</f>
        <v>-182.42</v>
      </c>
      <c r="AC52">
        <f t="shared" si="0"/>
        <v>10.774250663150291</v>
      </c>
      <c r="AD52">
        <f t="shared" si="1"/>
        <v>846.79309436099027</v>
      </c>
      <c r="AE52">
        <f>'IDT-1'!C52</f>
        <v>0</v>
      </c>
      <c r="AF52" s="26"/>
      <c r="AG52">
        <f t="shared" si="2"/>
        <v>846.79309436099027</v>
      </c>
      <c r="AI52" s="75">
        <f>PXIL!I52</f>
        <v>0</v>
      </c>
      <c r="AJ52" s="75">
        <f>PXIL!O52</f>
        <v>0</v>
      </c>
      <c r="AK52" s="75">
        <f>RTM_IEX!I52</f>
        <v>55.62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0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638.8806110083159</v>
      </c>
      <c r="P53" s="77">
        <v>65.902568499824611</v>
      </c>
      <c r="Q53" s="77">
        <v>21.97</v>
      </c>
      <c r="R53" s="80">
        <v>23.75</v>
      </c>
      <c r="S53" s="80">
        <v>0</v>
      </c>
      <c r="T53" s="78">
        <f>SUMPRODUCT(LTA!F53:AJ53,LTA!F$101:AJ$101,LTA!F$104:AJ$104)</f>
        <v>127.49</v>
      </c>
      <c r="U53" s="78">
        <f>SUMPRODUCT(LTA!F53:AJ53,LTA!F$102:AJ$102,LTA!F$104:AJ$104)</f>
        <v>103.95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0.66999999999999993</v>
      </c>
      <c r="AB53" s="117">
        <f>-STOA!O53</f>
        <v>-182.42</v>
      </c>
      <c r="AC53">
        <f t="shared" si="0"/>
        <v>10.605525222609488</v>
      </c>
      <c r="AD53">
        <f t="shared" si="1"/>
        <v>827.78847428553115</v>
      </c>
      <c r="AE53">
        <f>'IDT-1'!C53</f>
        <v>-11</v>
      </c>
      <c r="AF53" s="26"/>
      <c r="AG53">
        <f t="shared" si="2"/>
        <v>816.78847428553115</v>
      </c>
      <c r="AI53" s="75">
        <f>PXIL!I53</f>
        <v>0</v>
      </c>
      <c r="AJ53" s="75">
        <f>PXIL!O53</f>
        <v>0</v>
      </c>
      <c r="AK53" s="75">
        <f>RTM_IEX!I53</f>
        <v>38.36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0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639.593457268316</v>
      </c>
      <c r="P54" s="77">
        <v>65.902568499824611</v>
      </c>
      <c r="Q54" s="77">
        <v>21.97</v>
      </c>
      <c r="R54" s="80">
        <v>23.75</v>
      </c>
      <c r="S54" s="80">
        <v>0</v>
      </c>
      <c r="T54" s="78">
        <f>SUMPRODUCT(LTA!F54:AJ54,LTA!F$101:AJ$101,LTA!F$104:AJ$104)</f>
        <v>128.79000000000002</v>
      </c>
      <c r="U54" s="78">
        <f>SUMPRODUCT(LTA!F54:AJ54,LTA!F$102:AJ$102,LTA!F$104:AJ$104)</f>
        <v>103.94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0.66999999999999993</v>
      </c>
      <c r="AB54" s="117">
        <f>-STOA!O54</f>
        <v>-182.42</v>
      </c>
      <c r="AC54">
        <f t="shared" si="0"/>
        <v>10.47962226969749</v>
      </c>
      <c r="AD54">
        <f t="shared" si="1"/>
        <v>813.60722349844309</v>
      </c>
      <c r="AE54">
        <f>'IDT-1'!C54</f>
        <v>-31</v>
      </c>
      <c r="AF54" s="26"/>
      <c r="AG54">
        <f t="shared" si="2"/>
        <v>782.60722349844309</v>
      </c>
      <c r="AI54" s="75">
        <f>PXIL!I54</f>
        <v>0</v>
      </c>
      <c r="AJ54" s="75">
        <f>PXIL!O54</f>
        <v>0</v>
      </c>
      <c r="AK54" s="75">
        <f>RTM_IEX!I54</f>
        <v>22.05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0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633.91217161559734</v>
      </c>
      <c r="P55" s="77">
        <v>65.902568499824611</v>
      </c>
      <c r="Q55" s="77">
        <v>21.97</v>
      </c>
      <c r="R55" s="80">
        <v>23.75</v>
      </c>
      <c r="S55" s="80">
        <v>0</v>
      </c>
      <c r="T55" s="78">
        <f>SUMPRODUCT(LTA!F55:AJ55,LTA!F$101:AJ$101,LTA!F$104:AJ$104)</f>
        <v>129.26999999999998</v>
      </c>
      <c r="U55" s="78">
        <f>SUMPRODUCT(LTA!F55:AJ55,LTA!F$102:AJ$102,LTA!F$104:AJ$104)</f>
        <v>103.78999999999999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0.66999999999999993</v>
      </c>
      <c r="AB55" s="117">
        <f>-STOA!O55</f>
        <v>-187.72</v>
      </c>
      <c r="AC55">
        <f t="shared" si="0"/>
        <v>10.53413260244267</v>
      </c>
      <c r="AD55">
        <f t="shared" si="1"/>
        <v>752.85142751297917</v>
      </c>
      <c r="AE55">
        <f>'IDT-1'!C55</f>
        <v>0</v>
      </c>
      <c r="AF55" s="26"/>
      <c r="AG55">
        <f t="shared" si="2"/>
        <v>752.85142751297917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-28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0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629.83675141744436</v>
      </c>
      <c r="P56" s="77">
        <v>65.902568499824611</v>
      </c>
      <c r="Q56" s="77">
        <v>21.97</v>
      </c>
      <c r="R56" s="80">
        <v>23.75</v>
      </c>
      <c r="S56" s="80">
        <v>0</v>
      </c>
      <c r="T56" s="78">
        <f>SUMPRODUCT(LTA!F56:AJ56,LTA!F$101:AJ$101,LTA!F$104:AJ$104)</f>
        <v>127.91000000000001</v>
      </c>
      <c r="U56" s="78">
        <f>SUMPRODUCT(LTA!F56:AJ56,LTA!F$102:AJ$102,LTA!F$104:AJ$104)</f>
        <v>103.89999999999999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0.66999999999999993</v>
      </c>
      <c r="AB56" s="117">
        <f>-STOA!O56</f>
        <v>-187.72</v>
      </c>
      <c r="AC56">
        <f t="shared" si="0"/>
        <v>10.629318945054049</v>
      </c>
      <c r="AD56">
        <f t="shared" si="1"/>
        <v>731.43082097221486</v>
      </c>
      <c r="AE56">
        <f>'IDT-1'!C56</f>
        <v>0</v>
      </c>
      <c r="AF56" s="26"/>
      <c r="AG56">
        <f t="shared" si="2"/>
        <v>731.43082097221486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-44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0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638.21028804272305</v>
      </c>
      <c r="P57" s="77">
        <v>65.902568499824611</v>
      </c>
      <c r="Q57" s="77">
        <v>21.97</v>
      </c>
      <c r="R57" s="80">
        <v>23.75</v>
      </c>
      <c r="S57" s="80">
        <v>0</v>
      </c>
      <c r="T57" s="78">
        <f>SUMPRODUCT(LTA!F57:AJ57,LTA!F$101:AJ$101,LTA!F$104:AJ$104)</f>
        <v>127.72</v>
      </c>
      <c r="U57" s="78">
        <f>SUMPRODUCT(LTA!F57:AJ57,LTA!F$102:AJ$102,LTA!F$104:AJ$104)</f>
        <v>104.06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0.66999999999999993</v>
      </c>
      <c r="AB57" s="117">
        <f>-STOA!O57</f>
        <v>-187.72</v>
      </c>
      <c r="AC57">
        <f t="shared" si="0"/>
        <v>10.31210445637991</v>
      </c>
      <c r="AD57">
        <f t="shared" si="1"/>
        <v>784.09157208616784</v>
      </c>
      <c r="AE57">
        <f>'IDT-1'!C57</f>
        <v>0</v>
      </c>
      <c r="AF57" s="26"/>
      <c r="AG57">
        <f t="shared" si="2"/>
        <v>784.09157208616784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0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641.08324791761504</v>
      </c>
      <c r="P58" s="77">
        <v>65.902568499824611</v>
      </c>
      <c r="Q58" s="77">
        <v>21.97</v>
      </c>
      <c r="R58" s="80">
        <v>23.75</v>
      </c>
      <c r="S58" s="80">
        <v>0</v>
      </c>
      <c r="T58" s="78">
        <f>SUMPRODUCT(LTA!F58:AJ58,LTA!F$101:AJ$101,LTA!F$104:AJ$104)</f>
        <v>127.57000000000001</v>
      </c>
      <c r="U58" s="78">
        <f>SUMPRODUCT(LTA!F58:AJ58,LTA!F$102:AJ$102,LTA!F$104:AJ$104)</f>
        <v>104.09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0.66999999999999993</v>
      </c>
      <c r="AB58" s="117">
        <f>-STOA!O58</f>
        <v>-187.72</v>
      </c>
      <c r="AC58">
        <f t="shared" si="0"/>
        <v>10.726968114255552</v>
      </c>
      <c r="AD58">
        <f t="shared" si="1"/>
        <v>742.42966830318414</v>
      </c>
      <c r="AE58">
        <f>'IDT-1'!C58</f>
        <v>0</v>
      </c>
      <c r="AF58" s="26"/>
      <c r="AG58">
        <f t="shared" si="2"/>
        <v>742.42966830318414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-44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0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641.72522087493564</v>
      </c>
      <c r="P59" s="77">
        <v>65.902568499824611</v>
      </c>
      <c r="Q59" s="77">
        <v>21.97</v>
      </c>
      <c r="R59" s="80">
        <v>23.75</v>
      </c>
      <c r="S59" s="80">
        <v>0</v>
      </c>
      <c r="T59" s="78">
        <f>SUMPRODUCT(LTA!F59:AJ59,LTA!F$101:AJ$101,LTA!F$104:AJ$104)</f>
        <v>125.59</v>
      </c>
      <c r="U59" s="78">
        <f>SUMPRODUCT(LTA!F59:AJ59,LTA!F$102:AJ$102,LTA!F$104:AJ$104)</f>
        <v>105.23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0.66999999999999993</v>
      </c>
      <c r="AB59" s="117">
        <f>-STOA!O59</f>
        <v>-187.72</v>
      </c>
      <c r="AC59">
        <f t="shared" si="0"/>
        <v>10.867275516635098</v>
      </c>
      <c r="AD59">
        <f t="shared" si="1"/>
        <v>726.09133385812515</v>
      </c>
      <c r="AE59">
        <f>'IDT-1'!C59</f>
        <v>0</v>
      </c>
      <c r="AF59" s="26"/>
      <c r="AG59">
        <f t="shared" si="2"/>
        <v>726.09133385812515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-60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0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641.22601918093562</v>
      </c>
      <c r="P60" s="77">
        <v>65.902568499824611</v>
      </c>
      <c r="Q60" s="77">
        <v>21.97</v>
      </c>
      <c r="R60" s="80">
        <v>23.75</v>
      </c>
      <c r="S60" s="80">
        <v>0</v>
      </c>
      <c r="T60" s="78">
        <f>SUMPRODUCT(LTA!F60:AJ60,LTA!F$101:AJ$101,LTA!F$104:AJ$104)</f>
        <v>126.13000000000001</v>
      </c>
      <c r="U60" s="78">
        <f>SUMPRODUCT(LTA!F60:AJ60,LTA!F$102:AJ$102,LTA!F$104:AJ$104)</f>
        <v>105.24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0.66999999999999993</v>
      </c>
      <c r="AB60" s="117">
        <f>-STOA!O60</f>
        <v>-187.72</v>
      </c>
      <c r="AC60">
        <f t="shared" si="0"/>
        <v>10.556988078451063</v>
      </c>
      <c r="AD60">
        <f t="shared" si="1"/>
        <v>761.45241960230919</v>
      </c>
      <c r="AE60">
        <f>'IDT-1'!C60</f>
        <v>0</v>
      </c>
      <c r="AF60" s="26"/>
      <c r="AG60">
        <f t="shared" si="2"/>
        <v>761.45241960230919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-25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0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639.42862281404382</v>
      </c>
      <c r="P61" s="77">
        <v>65.902568499824611</v>
      </c>
      <c r="Q61" s="77">
        <v>21.97</v>
      </c>
      <c r="R61" s="80">
        <v>23.75</v>
      </c>
      <c r="S61" s="80">
        <v>0</v>
      </c>
      <c r="T61" s="78">
        <f>SUMPRODUCT(LTA!F61:AJ61,LTA!F$101:AJ$101,LTA!F$104:AJ$104)</f>
        <v>122.36</v>
      </c>
      <c r="U61" s="78">
        <f>SUMPRODUCT(LTA!F61:AJ61,LTA!F$102:AJ$102,LTA!F$104:AJ$104)</f>
        <v>105.08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0.66999999999999993</v>
      </c>
      <c r="AB61" s="117">
        <f>-STOA!O61</f>
        <v>-187.72</v>
      </c>
      <c r="AC61">
        <f t="shared" si="0"/>
        <v>10.648637030777538</v>
      </c>
      <c r="AD61">
        <f t="shared" si="1"/>
        <v>739.63337428309092</v>
      </c>
      <c r="AE61">
        <f>'IDT-1'!C61</f>
        <v>0</v>
      </c>
      <c r="AF61" s="26"/>
      <c r="AG61">
        <f t="shared" si="2"/>
        <v>739.63337428309092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-41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0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638.47096952241327</v>
      </c>
      <c r="P62" s="77">
        <v>65.902568499824611</v>
      </c>
      <c r="Q62" s="77">
        <v>21.97</v>
      </c>
      <c r="R62" s="80">
        <v>23.75</v>
      </c>
      <c r="S62" s="80">
        <v>0</v>
      </c>
      <c r="T62" s="78">
        <f>SUMPRODUCT(LTA!F62:AJ62,LTA!F$101:AJ$101,LTA!F$104:AJ$104)</f>
        <v>118.04</v>
      </c>
      <c r="U62" s="78">
        <f>SUMPRODUCT(LTA!F62:AJ62,LTA!F$102:AJ$102,LTA!F$104:AJ$104)</f>
        <v>105.06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0.66999999999999993</v>
      </c>
      <c r="AB62" s="117">
        <f>-STOA!O62</f>
        <v>-187.72</v>
      </c>
      <c r="AC62">
        <f t="shared" si="0"/>
        <v>10.726311467121924</v>
      </c>
      <c r="AD62">
        <f t="shared" si="1"/>
        <v>720.25804655511593</v>
      </c>
      <c r="AE62">
        <f>'IDT-1'!C62</f>
        <v>0</v>
      </c>
      <c r="AF62" s="26"/>
      <c r="AG62">
        <f t="shared" si="2"/>
        <v>720.25804655511593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0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641.34392939730503</v>
      </c>
      <c r="P63" s="77">
        <v>65.902568499824611</v>
      </c>
      <c r="Q63" s="77">
        <v>21.97</v>
      </c>
      <c r="R63" s="80">
        <v>23.75</v>
      </c>
      <c r="S63" s="80">
        <v>0</v>
      </c>
      <c r="T63" s="78">
        <f>SUMPRODUCT(LTA!F63:AJ63,LTA!F$101:AJ$101,LTA!F$104:AJ$104)</f>
        <v>111.60000000000001</v>
      </c>
      <c r="U63" s="78">
        <f>SUMPRODUCT(LTA!F63:AJ63,LTA!F$102:AJ$102,LTA!F$104:AJ$104)</f>
        <v>105.09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0.66999999999999993</v>
      </c>
      <c r="AB63" s="117">
        <f>-STOA!O63</f>
        <v>-187.72</v>
      </c>
      <c r="AC63">
        <f t="shared" si="0"/>
        <v>11.387679460752208</v>
      </c>
      <c r="AD63">
        <f t="shared" si="1"/>
        <v>638.05963843637744</v>
      </c>
      <c r="AE63">
        <f>'IDT-1'!C63</f>
        <v>0</v>
      </c>
      <c r="AF63" s="26"/>
      <c r="AG63">
        <f t="shared" si="2"/>
        <v>638.05963843637744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-133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0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640.38627610567448</v>
      </c>
      <c r="P64" s="77">
        <v>65.902568499824611</v>
      </c>
      <c r="Q64" s="77">
        <v>21.97</v>
      </c>
      <c r="R64" s="80">
        <v>23.75</v>
      </c>
      <c r="S64" s="80">
        <v>0</v>
      </c>
      <c r="T64" s="78">
        <f>SUMPRODUCT(LTA!F64:AJ64,LTA!F$101:AJ$101,LTA!F$104:AJ$104)</f>
        <v>103.64</v>
      </c>
      <c r="U64" s="78">
        <f>SUMPRODUCT(LTA!F64:AJ64,LTA!F$102:AJ$102,LTA!F$104:AJ$104)</f>
        <v>106.84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0.66999999999999993</v>
      </c>
      <c r="AB64" s="117">
        <f>-STOA!O64</f>
        <v>-187.72</v>
      </c>
      <c r="AC64">
        <f t="shared" si="0"/>
        <v>10.809672715498529</v>
      </c>
      <c r="AD64">
        <f t="shared" si="1"/>
        <v>689.46999189000053</v>
      </c>
      <c r="AE64">
        <f>'IDT-1'!C64</f>
        <v>-19</v>
      </c>
      <c r="AF64" s="26"/>
      <c r="AG64">
        <f t="shared" si="2"/>
        <v>670.46999189000053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-75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0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639.92782450804384</v>
      </c>
      <c r="P65" s="77">
        <v>65.902568499824611</v>
      </c>
      <c r="Q65" s="77">
        <v>21.97</v>
      </c>
      <c r="R65" s="80">
        <v>23.75</v>
      </c>
      <c r="S65" s="80">
        <v>0</v>
      </c>
      <c r="T65" s="78">
        <f>SUMPRODUCT(LTA!F65:AJ65,LTA!F$101:AJ$101,LTA!F$104:AJ$104)</f>
        <v>95.960000000000008</v>
      </c>
      <c r="U65" s="78">
        <f>SUMPRODUCT(LTA!F65:AJ65,LTA!F$102:AJ$102,LTA!F$104:AJ$104)</f>
        <v>106.86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0.66999999999999993</v>
      </c>
      <c r="AB65" s="117">
        <f>-STOA!O65</f>
        <v>-197.72</v>
      </c>
      <c r="AC65">
        <f t="shared" si="0"/>
        <v>10.764864724005967</v>
      </c>
      <c r="AD65">
        <f t="shared" si="1"/>
        <v>678.39634828386249</v>
      </c>
      <c r="AE65">
        <f>'IDT-1'!C65</f>
        <v>-9</v>
      </c>
      <c r="AF65" s="26"/>
      <c r="AG65">
        <f t="shared" si="2"/>
        <v>669.39634828386249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-68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0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641.84313109130505</v>
      </c>
      <c r="P66" s="77">
        <v>65.902568499824611</v>
      </c>
      <c r="Q66" s="77">
        <v>21.97</v>
      </c>
      <c r="R66" s="80">
        <v>23.75</v>
      </c>
      <c r="S66" s="80">
        <v>0</v>
      </c>
      <c r="T66" s="78">
        <f>SUMPRODUCT(LTA!F66:AJ66,LTA!F$101:AJ$101,LTA!F$104:AJ$104)</f>
        <v>87.44</v>
      </c>
      <c r="U66" s="78">
        <f>SUMPRODUCT(LTA!F66:AJ66,LTA!F$102:AJ$102,LTA!F$104:AJ$104)</f>
        <v>107.06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0.66999999999999993</v>
      </c>
      <c r="AB66" s="117">
        <f>-STOA!O66</f>
        <v>-197.72</v>
      </c>
      <c r="AC66">
        <f t="shared" si="0"/>
        <v>10.761772187071836</v>
      </c>
      <c r="AD66">
        <f t="shared" si="1"/>
        <v>665.99474740405776</v>
      </c>
      <c r="AE66">
        <f>'IDT-1'!C66</f>
        <v>-9</v>
      </c>
      <c r="AF66" s="26"/>
      <c r="AG66">
        <f t="shared" si="2"/>
        <v>656.99474740405776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-74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0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642.61719366567445</v>
      </c>
      <c r="P67" s="77">
        <v>65.902568499824611</v>
      </c>
      <c r="Q67" s="77">
        <v>21.97</v>
      </c>
      <c r="R67" s="80">
        <v>23.75</v>
      </c>
      <c r="S67" s="80">
        <v>0</v>
      </c>
      <c r="T67" s="78">
        <f>SUMPRODUCT(LTA!F67:AJ67,LTA!F$101:AJ$101,LTA!F$104:AJ$104)</f>
        <v>78.47</v>
      </c>
      <c r="U67" s="78">
        <f>SUMPRODUCT(LTA!F67:AJ67,LTA!F$102:AJ$102,LTA!F$104:AJ$104)</f>
        <v>106.96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0.66999999999999993</v>
      </c>
      <c r="AB67" s="117">
        <f>-STOA!O67</f>
        <v>-237.72</v>
      </c>
      <c r="AC67">
        <f t="shared" si="0"/>
        <v>11.221455589058007</v>
      </c>
      <c r="AD67">
        <f t="shared" si="1"/>
        <v>597.23912657644109</v>
      </c>
      <c r="AE67">
        <f>'IDT-1'!C67</f>
        <v>0</v>
      </c>
      <c r="AF67" s="26"/>
      <c r="AG67">
        <f t="shared" si="2"/>
        <v>597.23912657644109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-94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0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644.73459978130495</v>
      </c>
      <c r="P68" s="77">
        <v>65.902568499824611</v>
      </c>
      <c r="Q68" s="77">
        <v>21.97</v>
      </c>
      <c r="R68" s="80">
        <v>23.75</v>
      </c>
      <c r="S68" s="80">
        <v>0</v>
      </c>
      <c r="T68" s="78">
        <f>SUMPRODUCT(LTA!F68:AJ68,LTA!F$101:AJ$101,LTA!F$104:AJ$104)</f>
        <v>67.740000000000009</v>
      </c>
      <c r="U68" s="78">
        <f>SUMPRODUCT(LTA!F68:AJ68,LTA!F$102:AJ$102,LTA!F$104:AJ$104)</f>
        <v>106.99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0.66999999999999993</v>
      </c>
      <c r="AB68" s="117">
        <f>-STOA!O68</f>
        <v>-237.72</v>
      </c>
      <c r="AC68">
        <f t="shared" ref="AC68:AC98" si="3">SUMIF(B68:AB68,"&gt;0")*$AC$2-SUMIF(B68:AB68,"&lt;0")*($AC$2/(1-$AC$2))+SUMIF(AI68:AR68,"&gt;0")*$AC$2-SUMIF(AI68:AR68,"&lt;0")*($AC$2/(1-$AC$2))</f>
        <v>10.746413024376766</v>
      </c>
      <c r="AD68">
        <f t="shared" ref="AD68:AD98" si="4">SUM(B68:AB68,AI68:AR68)-AC68</f>
        <v>634.13157525675274</v>
      </c>
      <c r="AE68">
        <f>'IDT-1'!C68</f>
        <v>0</v>
      </c>
      <c r="AF68" s="26"/>
      <c r="AG68">
        <f t="shared" ref="AG68:AG98" si="5">SUM(AD68:AF68)</f>
        <v>634.13157525675274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-49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0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659.12727203730492</v>
      </c>
      <c r="P69" s="77">
        <v>65.902568499824611</v>
      </c>
      <c r="Q69" s="77">
        <v>21.97</v>
      </c>
      <c r="R69" s="80">
        <v>18.127102908277408</v>
      </c>
      <c r="S69" s="80">
        <v>0</v>
      </c>
      <c r="T69" s="78">
        <f>SUMPRODUCT(LTA!F69:AJ69,LTA!F$101:AJ$101,LTA!F$104:AJ$104)</f>
        <v>57.25</v>
      </c>
      <c r="U69" s="78">
        <f>SUMPRODUCT(LTA!F69:AJ69,LTA!F$102:AJ$102,LTA!F$104:AJ$104)</f>
        <v>107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0.66999999999999993</v>
      </c>
      <c r="AB69" s="117">
        <f>-STOA!O69</f>
        <v>-241.72</v>
      </c>
      <c r="AC69">
        <f t="shared" si="3"/>
        <v>10.68697240821143</v>
      </c>
      <c r="AD69">
        <f t="shared" si="4"/>
        <v>637.48079103719544</v>
      </c>
      <c r="AE69">
        <f>'IDT-1'!C69</f>
        <v>0</v>
      </c>
      <c r="AF69" s="26"/>
      <c r="AG69">
        <f t="shared" si="5"/>
        <v>637.48079103719544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0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668.46345618150133</v>
      </c>
      <c r="P70" s="77">
        <v>65.902568499824611</v>
      </c>
      <c r="Q70" s="77">
        <v>21.97</v>
      </c>
      <c r="R70" s="80">
        <v>9.302843167227147</v>
      </c>
      <c r="S70" s="80">
        <v>0</v>
      </c>
      <c r="T70" s="78">
        <f>SUMPRODUCT(LTA!F70:AJ70,LTA!F$101:AJ$101,LTA!F$104:AJ$104)</f>
        <v>46.29</v>
      </c>
      <c r="U70" s="78">
        <f>SUMPRODUCT(LTA!F70:AJ70,LTA!F$102:AJ$102,LTA!F$104:AJ$104)</f>
        <v>105.50999999999999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-65</v>
      </c>
      <c r="AA70" s="117">
        <f>STOA!I70</f>
        <v>0.66999999999999993</v>
      </c>
      <c r="AB70" s="117">
        <f>-STOA!O70</f>
        <v>-241.72</v>
      </c>
      <c r="AC70">
        <f t="shared" si="3"/>
        <v>11.099198531013998</v>
      </c>
      <c r="AD70">
        <f t="shared" si="4"/>
        <v>633.690489317539</v>
      </c>
      <c r="AE70">
        <f>'IDT-1'!C70</f>
        <v>0</v>
      </c>
      <c r="AF70" s="26"/>
      <c r="AG70">
        <f t="shared" si="5"/>
        <v>633.690489317539</v>
      </c>
      <c r="AI70" s="75">
        <f>PXIL!I70</f>
        <v>0</v>
      </c>
      <c r="AJ70" s="75">
        <f>PXIL!O70</f>
        <v>0</v>
      </c>
      <c r="AK70" s="75">
        <f>RTM_IEX!I70</f>
        <v>33.56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0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686.79061586950115</v>
      </c>
      <c r="P71" s="77">
        <v>65.902568499824611</v>
      </c>
      <c r="Q71" s="77">
        <v>21.97</v>
      </c>
      <c r="R71" s="80">
        <v>3.5000000000000004</v>
      </c>
      <c r="S71" s="80">
        <v>0</v>
      </c>
      <c r="T71" s="78">
        <f>SUMPRODUCT(LTA!F71:AJ71,LTA!F$101:AJ$101,LTA!F$104:AJ$104)</f>
        <v>34.85</v>
      </c>
      <c r="U71" s="78">
        <f>SUMPRODUCT(LTA!F71:AJ71,LTA!F$102:AJ$102,LTA!F$104:AJ$104)</f>
        <v>105.48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-10</v>
      </c>
      <c r="AA71" s="117">
        <f>STOA!I71</f>
        <v>0.66999999999999993</v>
      </c>
      <c r="AB71" s="117">
        <f>-STOA!O71</f>
        <v>-241.07999999999998</v>
      </c>
      <c r="AC71">
        <f t="shared" si="3"/>
        <v>11.036457501061852</v>
      </c>
      <c r="AD71">
        <f t="shared" si="4"/>
        <v>738.39754686826393</v>
      </c>
      <c r="AE71">
        <f>'IDT-1'!C71</f>
        <v>-55</v>
      </c>
      <c r="AF71" s="26"/>
      <c r="AG71">
        <f t="shared" si="5"/>
        <v>683.39754686826393</v>
      </c>
      <c r="AI71" s="75">
        <f>PXIL!I71</f>
        <v>0</v>
      </c>
      <c r="AJ71" s="75">
        <f>PXIL!O71</f>
        <v>0</v>
      </c>
      <c r="AK71" s="75">
        <f>RTM_IEX!I71</f>
        <v>81.510000000000005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0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706.83311178391773</v>
      </c>
      <c r="P72" s="77">
        <v>65.902568499824611</v>
      </c>
      <c r="Q72" s="77">
        <v>21.97</v>
      </c>
      <c r="R72" s="80">
        <v>0.76</v>
      </c>
      <c r="S72" s="80">
        <v>0</v>
      </c>
      <c r="T72" s="78">
        <f>SUMPRODUCT(LTA!F72:AJ72,LTA!F$101:AJ$101,LTA!F$104:AJ$104)</f>
        <v>24.07</v>
      </c>
      <c r="U72" s="78">
        <f>SUMPRODUCT(LTA!F72:AJ72,LTA!F$102:AJ$102,LTA!F$104:AJ$104)</f>
        <v>105.53999999999999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-10</v>
      </c>
      <c r="AA72" s="117">
        <f>STOA!I72</f>
        <v>0.66999999999999993</v>
      </c>
      <c r="AB72" s="117">
        <f>-STOA!O72</f>
        <v>-247.08</v>
      </c>
      <c r="AC72">
        <f t="shared" si="3"/>
        <v>10.519145505463841</v>
      </c>
      <c r="AD72">
        <f t="shared" si="4"/>
        <v>647.98735477827847</v>
      </c>
      <c r="AE72">
        <f>'IDT-1'!C72</f>
        <v>-5</v>
      </c>
      <c r="AF72" s="26"/>
      <c r="AG72">
        <f t="shared" si="5"/>
        <v>642.98735477827847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-10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0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738.26565789870961</v>
      </c>
      <c r="P73" s="77">
        <v>65.902568499824611</v>
      </c>
      <c r="Q73" s="77">
        <v>21.97</v>
      </c>
      <c r="R73" s="80">
        <v>0</v>
      </c>
      <c r="S73" s="80">
        <v>0</v>
      </c>
      <c r="T73" s="78">
        <f>SUMPRODUCT(LTA!F73:AJ73,LTA!F$101:AJ$101,LTA!F$104:AJ$104)</f>
        <v>13.860000000000001</v>
      </c>
      <c r="U73" s="78">
        <f>SUMPRODUCT(LTA!F73:AJ73,LTA!F$102:AJ$102,LTA!F$104:AJ$104)</f>
        <v>105.67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-10</v>
      </c>
      <c r="AA73" s="117">
        <f>STOA!I73</f>
        <v>0.66999999999999993</v>
      </c>
      <c r="AB73" s="117">
        <f>-STOA!O73</f>
        <v>-227.07999999999998</v>
      </c>
      <c r="AC73">
        <f t="shared" si="3"/>
        <v>10.81373608560815</v>
      </c>
      <c r="AD73">
        <f t="shared" si="4"/>
        <v>741.43531031292605</v>
      </c>
      <c r="AE73">
        <f>'IDT-1'!C73</f>
        <v>-35</v>
      </c>
      <c r="AF73" s="26"/>
      <c r="AG73">
        <f t="shared" si="5"/>
        <v>706.43531031292605</v>
      </c>
      <c r="AI73" s="75">
        <f>PXIL!I73</f>
        <v>0</v>
      </c>
      <c r="AJ73" s="75">
        <f>PXIL!O73</f>
        <v>0</v>
      </c>
      <c r="AK73" s="75">
        <f>RTM_IEX!I73</f>
        <v>43.15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0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733.89362320870964</v>
      </c>
      <c r="P74" s="77">
        <v>65.902568499824611</v>
      </c>
      <c r="Q74" s="77">
        <v>21.97</v>
      </c>
      <c r="R74" s="80">
        <v>0</v>
      </c>
      <c r="S74" s="80">
        <v>0</v>
      </c>
      <c r="T74" s="78">
        <f>SUMPRODUCT(LTA!F74:AJ74,LTA!F$101:AJ$101,LTA!F$104:AJ$104)</f>
        <v>9.0300000000000011</v>
      </c>
      <c r="U74" s="78">
        <f>SUMPRODUCT(LTA!F74:AJ74,LTA!F$102:AJ$102,LTA!F$104:AJ$104)</f>
        <v>105.73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0.66999999999999993</v>
      </c>
      <c r="AB74" s="117">
        <f>-STOA!O74</f>
        <v>-197.07999999999998</v>
      </c>
      <c r="AC74">
        <f t="shared" si="3"/>
        <v>10.437209079448337</v>
      </c>
      <c r="AD74">
        <f t="shared" si="4"/>
        <v>779.37980262908604</v>
      </c>
      <c r="AE74">
        <f>'IDT-1'!C74</f>
        <v>-60</v>
      </c>
      <c r="AF74" s="26"/>
      <c r="AG74">
        <f t="shared" si="5"/>
        <v>719.37980262908604</v>
      </c>
      <c r="AI74" s="75">
        <f>PXIL!I74</f>
        <v>0</v>
      </c>
      <c r="AJ74" s="75">
        <f>PXIL!O74</f>
        <v>0</v>
      </c>
      <c r="AK74" s="75">
        <f>RTM_IEX!I74</f>
        <v>49.86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0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732.18990703270958</v>
      </c>
      <c r="P75" s="77">
        <v>65.902568499824611</v>
      </c>
      <c r="Q75" s="77">
        <v>21.97</v>
      </c>
      <c r="R75" s="80">
        <v>0</v>
      </c>
      <c r="S75" s="80">
        <v>0</v>
      </c>
      <c r="T75" s="78">
        <f>SUMPRODUCT(LTA!F75:AJ75,LTA!F$101:AJ$101,LTA!F$104:AJ$104)</f>
        <v>5.99</v>
      </c>
      <c r="U75" s="78">
        <f>SUMPRODUCT(LTA!F75:AJ75,LTA!F$102:AJ$102,LTA!F$104:AJ$104)</f>
        <v>105.67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0.66999999999999993</v>
      </c>
      <c r="AB75" s="117">
        <f>-STOA!O75</f>
        <v>-206.03</v>
      </c>
      <c r="AC75">
        <f t="shared" si="3"/>
        <v>10.642573952563621</v>
      </c>
      <c r="AD75">
        <f t="shared" si="4"/>
        <v>784.66894157997058</v>
      </c>
      <c r="AE75">
        <f>'IDT-1'!C75</f>
        <v>-45</v>
      </c>
      <c r="AF75" s="26"/>
      <c r="AG75">
        <f t="shared" si="5"/>
        <v>739.66894157997058</v>
      </c>
      <c r="AI75" s="75">
        <f>PXIL!I75</f>
        <v>0</v>
      </c>
      <c r="AJ75" s="75">
        <f>PXIL!O75</f>
        <v>0</v>
      </c>
      <c r="AK75" s="75">
        <f>RTM_IEX!I75</f>
        <v>69.040000000000006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0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726.29373924670961</v>
      </c>
      <c r="P76" s="77">
        <v>65.902568499824611</v>
      </c>
      <c r="Q76" s="77">
        <v>21.97</v>
      </c>
      <c r="R76" s="80">
        <v>0</v>
      </c>
      <c r="S76" s="80">
        <v>0</v>
      </c>
      <c r="T76" s="78">
        <f>SUMPRODUCT(LTA!F76:AJ76,LTA!F$101:AJ$101,LTA!F$104:AJ$104)</f>
        <v>2.5099999999999998</v>
      </c>
      <c r="U76" s="78">
        <f>SUMPRODUCT(LTA!F76:AJ76,LTA!F$102:AJ$102,LTA!F$104:AJ$104)</f>
        <v>105.41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0.66999999999999993</v>
      </c>
      <c r="AB76" s="117">
        <f>-STOA!O76</f>
        <v>-206.03</v>
      </c>
      <c r="AC76">
        <f t="shared" si="3"/>
        <v>10.501543676046822</v>
      </c>
      <c r="AD76">
        <f t="shared" si="4"/>
        <v>768.78380407048735</v>
      </c>
      <c r="AE76">
        <f>'IDT-1'!C76</f>
        <v>-30</v>
      </c>
      <c r="AF76" s="26"/>
      <c r="AG76">
        <f t="shared" si="5"/>
        <v>738.78380407048735</v>
      </c>
      <c r="AI76" s="75">
        <f>PXIL!I76</f>
        <v>0</v>
      </c>
      <c r="AJ76" s="75">
        <f>PXIL!O76</f>
        <v>0</v>
      </c>
      <c r="AK76" s="75">
        <f>RTM_IEX!I76</f>
        <v>62.65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0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726.29373924670961</v>
      </c>
      <c r="P77" s="77">
        <v>65.902568499824611</v>
      </c>
      <c r="Q77" s="77">
        <v>21.97</v>
      </c>
      <c r="R77" s="80">
        <v>0</v>
      </c>
      <c r="S77" s="80">
        <v>0</v>
      </c>
      <c r="T77" s="78">
        <f>SUMPRODUCT(LTA!F77:AJ77,LTA!F$101:AJ$101,LTA!F$104:AJ$104)</f>
        <v>0</v>
      </c>
      <c r="U77" s="78">
        <f>SUMPRODUCT(LTA!F77:AJ77,LTA!F$102:AJ$102,LTA!F$104:AJ$104)</f>
        <v>105.25999999999999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0.66999999999999993</v>
      </c>
      <c r="AB77" s="117">
        <f>-STOA!O77</f>
        <v>-206.03</v>
      </c>
      <c r="AC77">
        <f t="shared" si="3"/>
        <v>10.163975676046821</v>
      </c>
      <c r="AD77">
        <f t="shared" si="4"/>
        <v>730.76137207048748</v>
      </c>
      <c r="AE77">
        <f>'IDT-1'!C77</f>
        <v>-25</v>
      </c>
      <c r="AF77" s="26"/>
      <c r="AG77">
        <f t="shared" si="5"/>
        <v>705.76137207048748</v>
      </c>
      <c r="AI77" s="75">
        <f>PXIL!I77</f>
        <v>0</v>
      </c>
      <c r="AJ77" s="75">
        <f>PXIL!O77</f>
        <v>0</v>
      </c>
      <c r="AK77" s="75">
        <f>RTM_IEX!I77</f>
        <v>26.95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0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722.85636867670962</v>
      </c>
      <c r="P78" s="77">
        <v>65.902568499824611</v>
      </c>
      <c r="Q78" s="77">
        <v>21.97</v>
      </c>
      <c r="R78" s="80">
        <v>0</v>
      </c>
      <c r="S78" s="80">
        <v>0</v>
      </c>
      <c r="T78" s="78">
        <f>SUMPRODUCT(LTA!F78:AJ78,LTA!F$101:AJ$101,LTA!F$104:AJ$104)</f>
        <v>0</v>
      </c>
      <c r="U78" s="78">
        <f>SUMPRODUCT(LTA!F78:AJ78,LTA!F$102:AJ$102,LTA!F$104:AJ$104)</f>
        <v>105.02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0.66999999999999993</v>
      </c>
      <c r="AB78" s="117">
        <f>-STOA!O78</f>
        <v>-206.03</v>
      </c>
      <c r="AC78">
        <f t="shared" si="3"/>
        <v>10.123342815030821</v>
      </c>
      <c r="AD78">
        <f t="shared" si="4"/>
        <v>726.18463436150341</v>
      </c>
      <c r="AE78">
        <f>'IDT-1'!C78</f>
        <v>-30</v>
      </c>
      <c r="AF78" s="26"/>
      <c r="AG78">
        <f t="shared" si="5"/>
        <v>696.18463436150341</v>
      </c>
      <c r="AI78" s="75">
        <f>PXIL!I78</f>
        <v>0</v>
      </c>
      <c r="AJ78" s="75">
        <f>PXIL!O78</f>
        <v>0</v>
      </c>
      <c r="AK78" s="75">
        <f>RTM_IEX!I78</f>
        <v>26.01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0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702.76969344391784</v>
      </c>
      <c r="P79" s="77">
        <v>65.902568499824611</v>
      </c>
      <c r="Q79" s="77">
        <v>21.97</v>
      </c>
      <c r="R79" s="80">
        <v>0</v>
      </c>
      <c r="S79" s="80">
        <v>0</v>
      </c>
      <c r="T79" s="78">
        <f>SUMPRODUCT(LTA!F79:AJ79,LTA!F$101:AJ$101,LTA!F$104:AJ$104)</f>
        <v>0</v>
      </c>
      <c r="U79" s="78">
        <f>SUMPRODUCT(LTA!F79:AJ79,LTA!F$102:AJ$102,LTA!F$104:AJ$104)</f>
        <v>104.81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0.66999999999999993</v>
      </c>
      <c r="AB79" s="117">
        <f>-STOA!O79</f>
        <v>-205.49</v>
      </c>
      <c r="AC79">
        <f t="shared" si="3"/>
        <v>9.9414338841202703</v>
      </c>
      <c r="AD79">
        <f t="shared" si="4"/>
        <v>706.77986805962223</v>
      </c>
      <c r="AE79">
        <f>'IDT-1'!C79</f>
        <v>-15</v>
      </c>
      <c r="AF79" s="26"/>
      <c r="AG79">
        <f t="shared" si="5"/>
        <v>691.77986805962223</v>
      </c>
      <c r="AI79" s="75">
        <f>PXIL!I79</f>
        <v>0</v>
      </c>
      <c r="AJ79" s="75">
        <f>PXIL!O79</f>
        <v>0</v>
      </c>
      <c r="AK79" s="75">
        <f>RTM_IEX!I79</f>
        <v>26.18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0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692.51808105512612</v>
      </c>
      <c r="P80" s="77">
        <v>65.902568499824611</v>
      </c>
      <c r="Q80" s="77">
        <v>21.97</v>
      </c>
      <c r="R80" s="80">
        <v>0</v>
      </c>
      <c r="S80" s="80">
        <v>0</v>
      </c>
      <c r="T80" s="78">
        <f>SUMPRODUCT(LTA!F80:AJ80,LTA!F$101:AJ$101,LTA!F$104:AJ$104)</f>
        <v>0</v>
      </c>
      <c r="U80" s="78">
        <f>SUMPRODUCT(LTA!F80:AJ80,LTA!F$102:AJ$102,LTA!F$104:AJ$104)</f>
        <v>104.75999999999999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0.66999999999999993</v>
      </c>
      <c r="AB80" s="117">
        <f>-STOA!O80</f>
        <v>-205.49</v>
      </c>
      <c r="AC80">
        <f t="shared" si="3"/>
        <v>9.7891796950989018</v>
      </c>
      <c r="AD80">
        <f t="shared" si="4"/>
        <v>689.63050985985171</v>
      </c>
      <c r="AE80">
        <f>'IDT-1'!C80</f>
        <v>-5</v>
      </c>
      <c r="AF80" s="26"/>
      <c r="AG80">
        <f t="shared" si="5"/>
        <v>684.63050985985171</v>
      </c>
      <c r="AI80" s="75">
        <f>PXIL!I80</f>
        <v>0</v>
      </c>
      <c r="AJ80" s="75">
        <f>PXIL!O80</f>
        <v>0</v>
      </c>
      <c r="AK80" s="75">
        <f>RTM_IEX!I80</f>
        <v>19.18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0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684.06819371312611</v>
      </c>
      <c r="P81" s="77">
        <v>65.902568499824611</v>
      </c>
      <c r="Q81" s="77">
        <v>21.97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103.09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0.66999999999999993</v>
      </c>
      <c r="AB81" s="117">
        <f>-STOA!O81</f>
        <v>-205.49</v>
      </c>
      <c r="AC81">
        <f t="shared" si="3"/>
        <v>9.7170206864893025</v>
      </c>
      <c r="AD81">
        <f t="shared" si="4"/>
        <v>681.50278152646149</v>
      </c>
      <c r="AE81">
        <f>'IDT-1'!C81</f>
        <v>-10</v>
      </c>
      <c r="AF81" s="26"/>
      <c r="AG81">
        <f t="shared" si="5"/>
        <v>671.50278152646149</v>
      </c>
      <c r="AI81" s="75">
        <f>PXIL!I81</f>
        <v>0</v>
      </c>
      <c r="AJ81" s="75">
        <f>PXIL!O81</f>
        <v>0</v>
      </c>
      <c r="AK81" s="75">
        <f>RTM_IEX!I81</f>
        <v>21.1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0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671.47254961312603</v>
      </c>
      <c r="P82" s="77">
        <v>65.902568499824611</v>
      </c>
      <c r="Q82" s="77">
        <v>21.97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103.02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0.66999999999999993</v>
      </c>
      <c r="AB82" s="117">
        <f>-STOA!O82</f>
        <v>-205.49</v>
      </c>
      <c r="AC82">
        <f t="shared" si="3"/>
        <v>9.673059018409301</v>
      </c>
      <c r="AD82">
        <f t="shared" si="4"/>
        <v>676.55109909454131</v>
      </c>
      <c r="AE82">
        <f>'IDT-1'!C82</f>
        <v>-15</v>
      </c>
      <c r="AF82" s="26"/>
      <c r="AG82">
        <f t="shared" si="5"/>
        <v>661.55109909454131</v>
      </c>
      <c r="AI82" s="75">
        <f>PXIL!I82</f>
        <v>0</v>
      </c>
      <c r="AJ82" s="75">
        <f>PXIL!O82</f>
        <v>0</v>
      </c>
      <c r="AK82" s="75">
        <f>RTM_IEX!I82</f>
        <v>28.77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0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661.17832209206563</v>
      </c>
      <c r="P83" s="77">
        <v>65.902568499824611</v>
      </c>
      <c r="Q83" s="77">
        <v>21.97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103.02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0.66999999999999993</v>
      </c>
      <c r="AB83" s="117">
        <f>-STOA!O83</f>
        <v>-204.99</v>
      </c>
      <c r="AC83">
        <f t="shared" si="3"/>
        <v>9.8311187524628725</v>
      </c>
      <c r="AD83">
        <f t="shared" si="4"/>
        <v>695.35881183942729</v>
      </c>
      <c r="AE83">
        <f>'IDT-1'!C83</f>
        <v>-55</v>
      </c>
      <c r="AF83" s="26"/>
      <c r="AG83">
        <f t="shared" si="5"/>
        <v>640.35881183942729</v>
      </c>
      <c r="AI83" s="75">
        <f>PXIL!I83</f>
        <v>0</v>
      </c>
      <c r="AJ83" s="75">
        <f>PXIL!O83</f>
        <v>0</v>
      </c>
      <c r="AK83" s="75">
        <f>RTM_IEX!I83</f>
        <v>57.53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0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654.34525371606571</v>
      </c>
      <c r="P84" s="77">
        <v>65.902568499824611</v>
      </c>
      <c r="Q84" s="77">
        <v>21.97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103.00999999999999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0.66999999999999993</v>
      </c>
      <c r="AB84" s="117">
        <f>-STOA!O84</f>
        <v>-204.99</v>
      </c>
      <c r="AC84">
        <f t="shared" si="3"/>
        <v>9.7287477507540725</v>
      </c>
      <c r="AD84">
        <f t="shared" si="4"/>
        <v>683.8281144651362</v>
      </c>
      <c r="AE84">
        <f>'IDT-1'!C84</f>
        <v>-55</v>
      </c>
      <c r="AF84" s="26"/>
      <c r="AG84">
        <f t="shared" si="5"/>
        <v>628.8281144651362</v>
      </c>
      <c r="AI84" s="75">
        <f>PXIL!I84</f>
        <v>0</v>
      </c>
      <c r="AJ84" s="75">
        <f>PXIL!O84</f>
        <v>0</v>
      </c>
      <c r="AK84" s="75">
        <f>RTM_IEX!I84</f>
        <v>52.74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0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655.34412501459815</v>
      </c>
      <c r="P85" s="77">
        <v>65.902568499824611</v>
      </c>
      <c r="Q85" s="77">
        <v>21.807459818308871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102.86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0.66999999999999993</v>
      </c>
      <c r="AB85" s="117">
        <f>-STOA!O85</f>
        <v>-204.99</v>
      </c>
      <c r="AC85">
        <f t="shared" si="3"/>
        <v>9.7347874645822756</v>
      </c>
      <c r="AD85">
        <f t="shared" si="4"/>
        <v>684.50840586814934</v>
      </c>
      <c r="AE85">
        <f>'IDT-1'!C85</f>
        <v>-60</v>
      </c>
      <c r="AF85" s="26"/>
      <c r="AG85">
        <f t="shared" si="5"/>
        <v>624.50840586814934</v>
      </c>
      <c r="AI85" s="75">
        <f>PXIL!I85</f>
        <v>0</v>
      </c>
      <c r="AJ85" s="75">
        <f>PXIL!O85</f>
        <v>0</v>
      </c>
      <c r="AK85" s="75">
        <f>RTM_IEX!I85</f>
        <v>52.74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0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655.46892537459814</v>
      </c>
      <c r="P86" s="77">
        <v>65.902568499824611</v>
      </c>
      <c r="Q86" s="77">
        <v>21.807459818308871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102.96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0.66999999999999993</v>
      </c>
      <c r="AB86" s="117">
        <f>-STOA!O86</f>
        <v>-204.99</v>
      </c>
      <c r="AC86">
        <f t="shared" si="3"/>
        <v>9.525829707750276</v>
      </c>
      <c r="AD86">
        <f t="shared" si="4"/>
        <v>660.97216398498131</v>
      </c>
      <c r="AE86">
        <f>'IDT-1'!C86</f>
        <v>-46</v>
      </c>
      <c r="AF86" s="26"/>
      <c r="AG86">
        <f t="shared" si="5"/>
        <v>614.97216398498131</v>
      </c>
      <c r="AI86" s="75">
        <f>PXIL!I86</f>
        <v>0</v>
      </c>
      <c r="AJ86" s="75">
        <f>PXIL!O86</f>
        <v>0</v>
      </c>
      <c r="AK86" s="75">
        <f>RTM_IEX!I86</f>
        <v>28.77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0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647.04157640824894</v>
      </c>
      <c r="P87" s="77">
        <v>65.902568499824611</v>
      </c>
      <c r="Q87" s="77">
        <v>21.969999999999995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103.12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0</v>
      </c>
      <c r="AA87" s="117">
        <f>STOA!I87</f>
        <v>0.66999999999999993</v>
      </c>
      <c r="AB87" s="117">
        <f>-STOA!O87</f>
        <v>-204.38</v>
      </c>
      <c r="AC87">
        <f t="shared" si="3"/>
        <v>9.8540677326567465</v>
      </c>
      <c r="AD87">
        <f t="shared" si="4"/>
        <v>699.16911717541677</v>
      </c>
      <c r="AE87">
        <f>'IDT-1'!C87</f>
        <v>-56</v>
      </c>
      <c r="AF87" s="26"/>
      <c r="AG87">
        <f t="shared" si="5"/>
        <v>643.16911717541677</v>
      </c>
      <c r="AI87" s="75">
        <f>PXIL!I87</f>
        <v>0</v>
      </c>
      <c r="AJ87" s="75">
        <f>PXIL!O87</f>
        <v>0</v>
      </c>
      <c r="AK87" s="75">
        <f>RTM_IEX!I87</f>
        <v>74.790000000000006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0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647.71015038224891</v>
      </c>
      <c r="P88" s="77">
        <v>65.902568499824611</v>
      </c>
      <c r="Q88" s="77">
        <v>21.969999999999995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103.14999999999999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0</v>
      </c>
      <c r="AA88" s="117">
        <f>STOA!I88</f>
        <v>0.66999999999999993</v>
      </c>
      <c r="AB88" s="117">
        <f>-STOA!O88</f>
        <v>-204.38</v>
      </c>
      <c r="AC88">
        <f t="shared" si="3"/>
        <v>9.5396311836279448</v>
      </c>
      <c r="AD88">
        <f t="shared" si="4"/>
        <v>663.75212769844552</v>
      </c>
      <c r="AE88">
        <f>'IDT-1'!C88</f>
        <v>-56</v>
      </c>
      <c r="AF88" s="26"/>
      <c r="AG88">
        <f t="shared" si="5"/>
        <v>607.75212769844552</v>
      </c>
      <c r="AI88" s="75">
        <f>PXIL!I88</f>
        <v>0</v>
      </c>
      <c r="AJ88" s="75">
        <f>PXIL!O88</f>
        <v>0</v>
      </c>
      <c r="AK88" s="75">
        <f>RTM_IEX!I88</f>
        <v>38.36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0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644.69219096224901</v>
      </c>
      <c r="P89" s="77">
        <v>65.902568499824611</v>
      </c>
      <c r="Q89" s="77">
        <v>21.969999999999995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103.09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0</v>
      </c>
      <c r="AA89" s="117">
        <f>STOA!I89</f>
        <v>0.66999999999999993</v>
      </c>
      <c r="AB89" s="117">
        <f>-STOA!O89</f>
        <v>-204.38</v>
      </c>
      <c r="AC89">
        <f t="shared" si="3"/>
        <v>9.4703051407319467</v>
      </c>
      <c r="AD89">
        <f t="shared" si="4"/>
        <v>655.94349432134175</v>
      </c>
      <c r="AE89">
        <f>'IDT-1'!C89</f>
        <v>-71</v>
      </c>
      <c r="AF89" s="26"/>
      <c r="AG89">
        <f t="shared" si="5"/>
        <v>584.94349432134175</v>
      </c>
      <c r="AI89" s="75">
        <f>PXIL!I89</f>
        <v>0</v>
      </c>
      <c r="AJ89" s="75">
        <f>PXIL!O89</f>
        <v>0</v>
      </c>
      <c r="AK89" s="75">
        <f>RTM_IEX!I89</f>
        <v>33.56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0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644.69219096224901</v>
      </c>
      <c r="P90" s="77">
        <v>65.902568499824611</v>
      </c>
      <c r="Q90" s="77">
        <v>21.969999999999995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103.02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0</v>
      </c>
      <c r="AA90" s="117">
        <f>STOA!I90</f>
        <v>0.66999999999999993</v>
      </c>
      <c r="AB90" s="117">
        <f>-STOA!O90</f>
        <v>-228.38</v>
      </c>
      <c r="AC90">
        <f t="shared" si="3"/>
        <v>9.5206081140975645</v>
      </c>
      <c r="AD90">
        <f t="shared" si="4"/>
        <v>583.26319134797609</v>
      </c>
      <c r="AE90">
        <f>'IDT-1'!C90</f>
        <v>0</v>
      </c>
      <c r="AF90" s="26"/>
      <c r="AG90">
        <f t="shared" si="5"/>
        <v>583.26319134797609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-15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0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637.59045028957371</v>
      </c>
      <c r="P91" s="77">
        <v>65.902568499824611</v>
      </c>
      <c r="Q91" s="77">
        <v>21.969999999999995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103.02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0.66999999999999993</v>
      </c>
      <c r="AB91" s="117">
        <f>-STOA!O91</f>
        <v>-253.17999999999998</v>
      </c>
      <c r="AC91">
        <f t="shared" si="3"/>
        <v>9.6782903587284661</v>
      </c>
      <c r="AD91">
        <f t="shared" si="4"/>
        <v>551.20376843066992</v>
      </c>
      <c r="AE91">
        <f>'IDT-1'!C91</f>
        <v>0</v>
      </c>
      <c r="AF91" s="26"/>
      <c r="AG91">
        <f t="shared" si="5"/>
        <v>551.20376843066992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-15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0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629.04256787058443</v>
      </c>
      <c r="P92" s="77">
        <v>65.902568499824611</v>
      </c>
      <c r="Q92" s="77">
        <v>21.969999999999995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103.00999999999999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0.66999999999999993</v>
      </c>
      <c r="AB92" s="117">
        <f>-STOA!O92</f>
        <v>-245.17999999999998</v>
      </c>
      <c r="AC92">
        <f t="shared" si="3"/>
        <v>9.3987840604308666</v>
      </c>
      <c r="AD92">
        <f t="shared" si="4"/>
        <v>565.92539230997818</v>
      </c>
      <c r="AE92">
        <f>'IDT-1'!C92</f>
        <v>0</v>
      </c>
      <c r="AF92" s="26"/>
      <c r="AG92">
        <f t="shared" si="5"/>
        <v>565.92539230997818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0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625.98343276458445</v>
      </c>
      <c r="P93" s="77">
        <v>65.902568499824611</v>
      </c>
      <c r="Q93" s="77">
        <v>21.969999999999995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105.19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0.66999999999999993</v>
      </c>
      <c r="AB93" s="117">
        <f>-STOA!O93</f>
        <v>-245.17999999999998</v>
      </c>
      <c r="AC93">
        <f t="shared" si="3"/>
        <v>9.5686102219419737</v>
      </c>
      <c r="AD93">
        <f t="shared" si="4"/>
        <v>544.87643104246717</v>
      </c>
      <c r="AE93">
        <f>'IDT-1'!C93</f>
        <v>0</v>
      </c>
      <c r="AF93" s="26"/>
      <c r="AG93">
        <f t="shared" si="5"/>
        <v>544.87643104246717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-20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0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621.36239222438462</v>
      </c>
      <c r="P94" s="77">
        <v>65.906979930351895</v>
      </c>
      <c r="Q94" s="77">
        <v>21.97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105.28999999999999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0.66999999999999993</v>
      </c>
      <c r="AB94" s="117">
        <f>-STOA!O94</f>
        <v>-229.18</v>
      </c>
      <c r="AC94">
        <f t="shared" si="3"/>
        <v>9.4045701004661204</v>
      </c>
      <c r="AD94">
        <f t="shared" si="4"/>
        <v>554.52384205427029</v>
      </c>
      <c r="AE94">
        <f>'IDT-1'!C94</f>
        <v>0</v>
      </c>
      <c r="AF94" s="26"/>
      <c r="AG94">
        <f t="shared" si="5"/>
        <v>554.52384205427029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-22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0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621.36239222438462</v>
      </c>
      <c r="P95" s="77">
        <v>65.906979930351895</v>
      </c>
      <c r="Q95" s="77">
        <v>21.97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105.46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-24</v>
      </c>
      <c r="AA95" s="117">
        <f>STOA!I95</f>
        <v>0.66999999999999993</v>
      </c>
      <c r="AB95" s="117">
        <f>-STOA!O95</f>
        <v>-228.37</v>
      </c>
      <c r="AC95">
        <f t="shared" si="3"/>
        <v>10.12688127399316</v>
      </c>
      <c r="AD95">
        <f t="shared" si="4"/>
        <v>472.78153088074339</v>
      </c>
      <c r="AE95">
        <f>'IDT-1'!C95</f>
        <v>0</v>
      </c>
      <c r="AF95" s="26"/>
      <c r="AG95">
        <f t="shared" si="5"/>
        <v>472.78153088074339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-80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0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607.88400042885394</v>
      </c>
      <c r="P96" s="77">
        <v>65.906979930351895</v>
      </c>
      <c r="Q96" s="77">
        <v>21.97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105.87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-44</v>
      </c>
      <c r="AA96" s="117">
        <f>STOA!I96</f>
        <v>0.66999999999999993</v>
      </c>
      <c r="AB96" s="117">
        <f>-STOA!O96</f>
        <v>-228.37</v>
      </c>
      <c r="AC96">
        <f t="shared" si="3"/>
        <v>10.145051339025418</v>
      </c>
      <c r="AD96">
        <f t="shared" si="4"/>
        <v>444.69496902018039</v>
      </c>
      <c r="AE96">
        <f>'IDT-1'!C96</f>
        <v>0</v>
      </c>
      <c r="AF96" s="26"/>
      <c r="AG96">
        <f t="shared" si="5"/>
        <v>444.69496902018039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-75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0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591.52961318485393</v>
      </c>
      <c r="P97" s="77">
        <v>65.906979930351895</v>
      </c>
      <c r="Q97" s="77">
        <v>21.97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106.28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-74</v>
      </c>
      <c r="AA97" s="117">
        <f>STOA!I97</f>
        <v>0.66999999999999993</v>
      </c>
      <c r="AB97" s="117">
        <f>-STOA!O97</f>
        <v>-228.37</v>
      </c>
      <c r="AC97">
        <f t="shared" si="3"/>
        <v>10.004740731278218</v>
      </c>
      <c r="AD97">
        <f t="shared" si="4"/>
        <v>428.89089238392756</v>
      </c>
      <c r="AE97">
        <f>'IDT-1'!C97</f>
        <v>0</v>
      </c>
      <c r="AF97" s="26"/>
      <c r="AG97">
        <f t="shared" si="5"/>
        <v>428.89089238392756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-45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0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579.08673500485384</v>
      </c>
      <c r="P98" s="77">
        <v>65.906979930351895</v>
      </c>
      <c r="Q98" s="77">
        <v>21.97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106.52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-99</v>
      </c>
      <c r="AA98" s="117">
        <f>STOA!I98</f>
        <v>0.66999999999999993</v>
      </c>
      <c r="AB98" s="117">
        <f>-STOA!O98</f>
        <v>-228.37</v>
      </c>
      <c r="AC98">
        <f t="shared" si="3"/>
        <v>10.119308591349101</v>
      </c>
      <c r="AD98">
        <f t="shared" si="4"/>
        <v>391.57344634385657</v>
      </c>
      <c r="AE98">
        <f>'IDT-1'!C98</f>
        <v>0</v>
      </c>
      <c r="AF98" s="26"/>
      <c r="AG98">
        <f t="shared" si="5"/>
        <v>391.57344634385657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-45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15.414335247409989</v>
      </c>
      <c r="P99" s="77">
        <f t="shared" si="6"/>
        <v>1.4830818938504768</v>
      </c>
      <c r="Q99" s="77">
        <f t="shared" si="6"/>
        <v>0.44738622990915483</v>
      </c>
      <c r="R99" s="80">
        <f t="shared" si="6"/>
        <v>0.22668498651887611</v>
      </c>
      <c r="S99" s="80">
        <f t="shared" si="6"/>
        <v>0</v>
      </c>
      <c r="T99" s="78">
        <f t="shared" si="6"/>
        <v>0.91142250000000014</v>
      </c>
      <c r="U99" s="78">
        <f t="shared" si="6"/>
        <v>2.3075500000000004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-1.5014749999999999</v>
      </c>
      <c r="AA99" s="117">
        <f t="shared" si="6"/>
        <v>1.5930000000000027E-2</v>
      </c>
      <c r="AB99" s="117">
        <f t="shared" si="6"/>
        <v>-4.9146099999999979</v>
      </c>
      <c r="AC99">
        <f t="shared" si="6"/>
        <v>0.24800249720706158</v>
      </c>
      <c r="AD99">
        <f t="shared" si="6"/>
        <v>14.16448134048143</v>
      </c>
      <c r="AE99">
        <f t="shared" si="6"/>
        <v>-0.40044225</v>
      </c>
      <c r="AG99">
        <f t="shared" si="6"/>
        <v>13.764039090481431</v>
      </c>
      <c r="AI99">
        <f t="shared" si="6"/>
        <v>0</v>
      </c>
      <c r="AJ99">
        <f t="shared" si="6"/>
        <v>0</v>
      </c>
      <c r="AK99">
        <f t="shared" si="6"/>
        <v>0.31064999999999993</v>
      </c>
      <c r="AL99">
        <f t="shared" si="6"/>
        <v>-0.4355</v>
      </c>
      <c r="AM99">
        <f t="shared" si="6"/>
        <v>0</v>
      </c>
      <c r="AN99">
        <f t="shared" si="6"/>
        <v>0</v>
      </c>
      <c r="AO99">
        <f t="shared" si="6"/>
        <v>0.14982499999999996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44579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222" t="s">
        <v>339</v>
      </c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222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369.983230934402</v>
      </c>
      <c r="P3" s="77">
        <v>38.360000000000007</v>
      </c>
      <c r="Q3" s="77">
        <v>7.67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285.75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-76</v>
      </c>
      <c r="AA3" s="117">
        <f>STOA!J3</f>
        <v>1.61</v>
      </c>
      <c r="AB3" s="117">
        <f>-STOA!P3</f>
        <v>0</v>
      </c>
      <c r="AC3">
        <f>SUMIF(B3:AB3,"&gt;0")*$AC$2-SUMIF(B3:AB3,"&lt;0")*($AC$2/(1-$AC$2))+SUMIF(AI3:AR3,"&gt;0")*$AC$2-SUMIF(AI3:AR3,"&lt;0")*($AC$2/(1-$AC$2))</f>
        <v>6.8654757800839166</v>
      </c>
      <c r="AD3">
        <f>SUM(B3:AB3,AI3:AR3)-AC3</f>
        <v>620.38907515431822</v>
      </c>
      <c r="AE3">
        <f>'IDT-1'!F3</f>
        <v>0</v>
      </c>
      <c r="AF3" s="26"/>
      <c r="AG3">
        <f>SUM(AD3:AF3)</f>
        <v>620.38907515431822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367.78547845870196</v>
      </c>
      <c r="P4" s="77">
        <v>38.36</v>
      </c>
      <c r="Q4" s="77">
        <v>7.67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286.66000000000003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-94</v>
      </c>
      <c r="AA4" s="117">
        <f>STOA!J4</f>
        <v>1.61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7.0139498536972722</v>
      </c>
      <c r="AD4">
        <f t="shared" ref="AD4:AD67" si="1">SUM(B4:AB4,AI4:AR4)-AC4</f>
        <v>600.95284860500487</v>
      </c>
      <c r="AE4">
        <f>'IDT-1'!F4</f>
        <v>0</v>
      </c>
      <c r="AF4" s="26"/>
      <c r="AG4">
        <f t="shared" ref="AG4:AG67" si="2">SUM(AD4:AF4)</f>
        <v>600.95284860500487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361.6537664560156</v>
      </c>
      <c r="P5" s="77">
        <v>38.36</v>
      </c>
      <c r="Q5" s="77">
        <v>7.67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287.79000000000002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-124</v>
      </c>
      <c r="AA5" s="117">
        <f>STOA!J5</f>
        <v>1.61</v>
      </c>
      <c r="AB5" s="117">
        <f>-STOA!P5</f>
        <v>0</v>
      </c>
      <c r="AC5">
        <f t="shared" si="0"/>
        <v>7.2362786137394925</v>
      </c>
      <c r="AD5">
        <f t="shared" si="1"/>
        <v>565.72880784227618</v>
      </c>
      <c r="AE5">
        <f>'IDT-1'!F5</f>
        <v>0</v>
      </c>
      <c r="AF5" s="26"/>
      <c r="AG5">
        <f t="shared" si="2"/>
        <v>565.72880784227618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353.51419407282941</v>
      </c>
      <c r="P6" s="77">
        <v>38.36</v>
      </c>
      <c r="Q6" s="77">
        <v>7.67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288.47000000000003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-143</v>
      </c>
      <c r="AA6" s="117">
        <f>STOA!J6</f>
        <v>1.61</v>
      </c>
      <c r="AB6" s="117">
        <f>-STOA!P6</f>
        <v>0</v>
      </c>
      <c r="AC6">
        <f t="shared" si="0"/>
        <v>7.3393187996891651</v>
      </c>
      <c r="AD6">
        <f t="shared" si="1"/>
        <v>539.16619527314026</v>
      </c>
      <c r="AE6">
        <f>'IDT-1'!F6</f>
        <v>0</v>
      </c>
      <c r="AF6" s="26"/>
      <c r="AG6">
        <f t="shared" si="2"/>
        <v>539.16619527314026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346.44067201494522</v>
      </c>
      <c r="P7" s="77">
        <v>38.36</v>
      </c>
      <c r="Q7" s="77">
        <v>7.67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289.10000000000002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-162</v>
      </c>
      <c r="AA7" s="117">
        <f>STOA!J7</f>
        <v>1.61</v>
      </c>
      <c r="AB7" s="117">
        <f>-STOA!P7</f>
        <v>0</v>
      </c>
      <c r="AC7">
        <f t="shared" si="0"/>
        <v>7.6732534165563786</v>
      </c>
      <c r="AD7">
        <f t="shared" si="1"/>
        <v>488.3887385983889</v>
      </c>
      <c r="AE7">
        <f>'IDT-1'!F7</f>
        <v>0</v>
      </c>
      <c r="AF7" s="26"/>
      <c r="AG7">
        <f t="shared" si="2"/>
        <v>488.3887385983889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-25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341.43940617224519</v>
      </c>
      <c r="P8" s="77">
        <v>38.36</v>
      </c>
      <c r="Q8" s="77">
        <v>7.67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282.75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-180</v>
      </c>
      <c r="AA8" s="117">
        <f>STOA!J8</f>
        <v>1.61</v>
      </c>
      <c r="AB8" s="117">
        <f>-STOA!P8</f>
        <v>0</v>
      </c>
      <c r="AC8">
        <f t="shared" si="0"/>
        <v>7.5112153844852507</v>
      </c>
      <c r="AD8">
        <f t="shared" si="1"/>
        <v>484.19951078776</v>
      </c>
      <c r="AE8">
        <f>'IDT-1'!F8</f>
        <v>0</v>
      </c>
      <c r="AF8" s="26"/>
      <c r="AG8">
        <f t="shared" si="2"/>
        <v>484.19951078776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353.38426227512934</v>
      </c>
      <c r="P9" s="77">
        <v>38.36</v>
      </c>
      <c r="Q9" s="77">
        <v>7.67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282.84000000000003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-182</v>
      </c>
      <c r="AA9" s="117">
        <f>STOA!J9</f>
        <v>1.61</v>
      </c>
      <c r="AB9" s="117">
        <f>-STOA!P9</f>
        <v>0</v>
      </c>
      <c r="AC9">
        <f t="shared" si="0"/>
        <v>7.8879663732350211</v>
      </c>
      <c r="AD9">
        <f t="shared" si="1"/>
        <v>522.6176159018944</v>
      </c>
      <c r="AE9">
        <f>'IDT-1'!F9</f>
        <v>0</v>
      </c>
      <c r="AF9" s="26"/>
      <c r="AG9">
        <f t="shared" si="2"/>
        <v>522.6176159018944</v>
      </c>
      <c r="AI9" s="75">
        <f>PXIL!J9</f>
        <v>0</v>
      </c>
      <c r="AJ9" s="75">
        <f>PXIL!P9</f>
        <v>0</v>
      </c>
      <c r="AK9" s="75">
        <f>RTM_IEX!J9</f>
        <v>28.76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348.844897878023</v>
      </c>
      <c r="P10" s="77">
        <v>38.360000000000007</v>
      </c>
      <c r="Q10" s="77">
        <v>7.67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283.41000000000003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-192</v>
      </c>
      <c r="AA10" s="117">
        <f>STOA!J10</f>
        <v>1.61</v>
      </c>
      <c r="AB10" s="117">
        <f>-STOA!P10</f>
        <v>0</v>
      </c>
      <c r="AC10">
        <f t="shared" si="0"/>
        <v>7.941817241762438</v>
      </c>
      <c r="AD10">
        <f t="shared" si="1"/>
        <v>508.59440063626062</v>
      </c>
      <c r="AE10">
        <f>'IDT-1'!F10</f>
        <v>0</v>
      </c>
      <c r="AF10" s="26"/>
      <c r="AG10">
        <f t="shared" si="2"/>
        <v>508.59440063626062</v>
      </c>
      <c r="AI10" s="75">
        <f>PXIL!J10</f>
        <v>0</v>
      </c>
      <c r="AJ10" s="75">
        <f>PXIL!P10</f>
        <v>0</v>
      </c>
      <c r="AK10" s="75">
        <f>RTM_IEX!J10</f>
        <v>28.76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0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343.72042668787725</v>
      </c>
      <c r="P11" s="77">
        <v>38.360000000000007</v>
      </c>
      <c r="Q11" s="77">
        <v>7.67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283.99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-200</v>
      </c>
      <c r="AA11" s="117">
        <f>STOA!J11</f>
        <v>1.61</v>
      </c>
      <c r="AB11" s="117">
        <f>-STOA!P11</f>
        <v>0</v>
      </c>
      <c r="AC11">
        <f t="shared" si="0"/>
        <v>7.9861067411325779</v>
      </c>
      <c r="AD11">
        <f t="shared" si="1"/>
        <v>437.24563994674469</v>
      </c>
      <c r="AE11">
        <f>'IDT-1'!F11</f>
        <v>0</v>
      </c>
      <c r="AF11" s="26"/>
      <c r="AG11">
        <f t="shared" si="2"/>
        <v>437.24563994674469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-30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0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329.69182962178678</v>
      </c>
      <c r="P12" s="77">
        <v>38.360000000000007</v>
      </c>
      <c r="Q12" s="77">
        <v>7.67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284.46000000000004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-209</v>
      </c>
      <c r="AA12" s="117">
        <f>STOA!J12</f>
        <v>1.61</v>
      </c>
      <c r="AB12" s="117">
        <f>-STOA!P12</f>
        <v>0</v>
      </c>
      <c r="AC12">
        <f t="shared" si="0"/>
        <v>7.9334384089848804</v>
      </c>
      <c r="AD12">
        <f t="shared" si="1"/>
        <v>473.49971121280191</v>
      </c>
      <c r="AE12">
        <f>'IDT-1'!F12</f>
        <v>0</v>
      </c>
      <c r="AF12" s="26"/>
      <c r="AG12">
        <f t="shared" si="2"/>
        <v>473.49971121280191</v>
      </c>
      <c r="AI12" s="75">
        <f>PXIL!J12</f>
        <v>0</v>
      </c>
      <c r="AJ12" s="75">
        <f>PXIL!P12</f>
        <v>0</v>
      </c>
      <c r="AK12" s="75">
        <f>RTM_IEX!J12</f>
        <v>28.76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0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323.96548181922344</v>
      </c>
      <c r="P13" s="77">
        <v>38.360000000000007</v>
      </c>
      <c r="Q13" s="77">
        <v>7.67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285.27000000000004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-219</v>
      </c>
      <c r="AA13" s="117">
        <f>STOA!J13</f>
        <v>1.61</v>
      </c>
      <c r="AB13" s="117">
        <f>-STOA!P13</f>
        <v>0</v>
      </c>
      <c r="AC13">
        <f t="shared" si="0"/>
        <v>8.0211958235442768</v>
      </c>
      <c r="AD13">
        <f t="shared" si="1"/>
        <v>463.2956059956793</v>
      </c>
      <c r="AE13">
        <f>'IDT-1'!F13</f>
        <v>0</v>
      </c>
      <c r="AF13" s="26"/>
      <c r="AG13">
        <f t="shared" si="2"/>
        <v>463.2956059956793</v>
      </c>
      <c r="AI13" s="75">
        <f>PXIL!J13</f>
        <v>0</v>
      </c>
      <c r="AJ13" s="75">
        <f>PXIL!P13</f>
        <v>0</v>
      </c>
      <c r="AK13" s="75">
        <f>RTM_IEX!J13</f>
        <v>33.56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0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330.14384538477742</v>
      </c>
      <c r="P14" s="77">
        <v>38.360000000000007</v>
      </c>
      <c r="Q14" s="77">
        <v>7.67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285.12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-228</v>
      </c>
      <c r="AA14" s="117">
        <f>STOA!J14</f>
        <v>1.61</v>
      </c>
      <c r="AB14" s="117">
        <f>-STOA!P14</f>
        <v>0</v>
      </c>
      <c r="AC14">
        <f t="shared" si="0"/>
        <v>8.1963005706209078</v>
      </c>
      <c r="AD14">
        <f t="shared" si="1"/>
        <v>464.93886481415666</v>
      </c>
      <c r="AE14">
        <f>'IDT-1'!F14</f>
        <v>0</v>
      </c>
      <c r="AF14" s="26"/>
      <c r="AG14">
        <f t="shared" si="2"/>
        <v>464.93886481415666</v>
      </c>
      <c r="AI14" s="75">
        <f>PXIL!J14</f>
        <v>0</v>
      </c>
      <c r="AJ14" s="75">
        <f>PXIL!P14</f>
        <v>0</v>
      </c>
      <c r="AK14" s="75">
        <f>RTM_IEX!J14</f>
        <v>38.35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0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330.73230213350922</v>
      </c>
      <c r="P15" s="77">
        <v>38.360000000000007</v>
      </c>
      <c r="Q15" s="77">
        <v>7.67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285.02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-228</v>
      </c>
      <c r="AA15" s="117">
        <f>STOA!J15</f>
        <v>1.61</v>
      </c>
      <c r="AB15" s="117">
        <f>-STOA!P15</f>
        <v>0</v>
      </c>
      <c r="AC15">
        <f t="shared" si="0"/>
        <v>7.8631189900097489</v>
      </c>
      <c r="AD15">
        <f t="shared" si="1"/>
        <v>427.41050314349957</v>
      </c>
      <c r="AE15">
        <f>'IDT-1'!F15</f>
        <v>0</v>
      </c>
      <c r="AF15" s="26"/>
      <c r="AG15">
        <f t="shared" si="2"/>
        <v>427.41050314349957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0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330.59070962468263</v>
      </c>
      <c r="P16" s="77">
        <v>38.360000000000007</v>
      </c>
      <c r="Q16" s="77">
        <v>7.67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284.90999999999997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-230</v>
      </c>
      <c r="AA16" s="117">
        <f>STOA!J16</f>
        <v>1.61</v>
      </c>
      <c r="AB16" s="117">
        <f>-STOA!P16</f>
        <v>0</v>
      </c>
      <c r="AC16">
        <f t="shared" si="0"/>
        <v>7.8786612309764656</v>
      </c>
      <c r="AD16">
        <f t="shared" si="1"/>
        <v>425.14336839370617</v>
      </c>
      <c r="AE16">
        <f>'IDT-1'!F16</f>
        <v>0</v>
      </c>
      <c r="AF16" s="26"/>
      <c r="AG16">
        <f t="shared" si="2"/>
        <v>425.14336839370617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0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330.88495150039853</v>
      </c>
      <c r="P17" s="77">
        <v>38.360000000000007</v>
      </c>
      <c r="Q17" s="77">
        <v>7.67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288.28999999999996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-228</v>
      </c>
      <c r="AA17" s="117">
        <f>STOA!J17</f>
        <v>1.61</v>
      </c>
      <c r="AB17" s="117">
        <f>-STOA!P17</f>
        <v>0</v>
      </c>
      <c r="AC17">
        <f t="shared" si="0"/>
        <v>8.1463263044383734</v>
      </c>
      <c r="AD17">
        <f t="shared" si="1"/>
        <v>459.30994519596015</v>
      </c>
      <c r="AE17">
        <f>'IDT-1'!F17</f>
        <v>0</v>
      </c>
      <c r="AF17" s="26"/>
      <c r="AG17">
        <f t="shared" si="2"/>
        <v>459.30994519596015</v>
      </c>
      <c r="AI17" s="75">
        <f>PXIL!J17</f>
        <v>0</v>
      </c>
      <c r="AJ17" s="75">
        <f>PXIL!P17</f>
        <v>0</v>
      </c>
      <c r="AK17" s="75">
        <f>RTM_IEX!J17</f>
        <v>28.76</v>
      </c>
      <c r="AL17" s="75">
        <f>RTM_IEX!P17</f>
        <v>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0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334.30420275253033</v>
      </c>
      <c r="P18" s="77">
        <v>38.360000000000007</v>
      </c>
      <c r="Q18" s="77">
        <v>7.67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287.87999999999994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-232</v>
      </c>
      <c r="AA18" s="117">
        <f>STOA!J18</f>
        <v>1.61</v>
      </c>
      <c r="AB18" s="117">
        <f>-STOA!P18</f>
        <v>0</v>
      </c>
      <c r="AC18">
        <f t="shared" si="0"/>
        <v>8.2505602255459163</v>
      </c>
      <c r="AD18">
        <f t="shared" si="1"/>
        <v>463.01496252698439</v>
      </c>
      <c r="AE18">
        <f>'IDT-1'!F18</f>
        <v>0</v>
      </c>
      <c r="AF18" s="26"/>
      <c r="AG18">
        <f t="shared" si="2"/>
        <v>463.01496252698439</v>
      </c>
      <c r="AI18" s="75">
        <f>PXIL!J18</f>
        <v>0</v>
      </c>
      <c r="AJ18" s="75">
        <f>PXIL!P18</f>
        <v>0</v>
      </c>
      <c r="AK18" s="75">
        <f>RTM_IEX!J18</f>
        <v>33.56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0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331.61582240012814</v>
      </c>
      <c r="P19" s="77">
        <v>38.360000000000007</v>
      </c>
      <c r="Q19" s="77">
        <v>7.67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287.58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-225</v>
      </c>
      <c r="AA19" s="117">
        <f>STOA!J19</f>
        <v>1.61</v>
      </c>
      <c r="AB19" s="117">
        <f>-STOA!P19</f>
        <v>0</v>
      </c>
      <c r="AC19">
        <f t="shared" si="0"/>
        <v>7.9555688610113631</v>
      </c>
      <c r="AD19">
        <f t="shared" si="1"/>
        <v>423.7615735391168</v>
      </c>
      <c r="AE19">
        <f>'IDT-1'!F19</f>
        <v>0</v>
      </c>
      <c r="AF19" s="26"/>
      <c r="AG19">
        <f t="shared" si="2"/>
        <v>423.7615735391168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0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342.0863067713679</v>
      </c>
      <c r="P20" s="77">
        <v>38.36</v>
      </c>
      <c r="Q20" s="77">
        <v>7.67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286.98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-215</v>
      </c>
      <c r="AA20" s="117">
        <f>STOA!J20</f>
        <v>1.61</v>
      </c>
      <c r="AB20" s="117">
        <f>-STOA!P20</f>
        <v>0</v>
      </c>
      <c r="AC20">
        <f t="shared" si="0"/>
        <v>8.1601945730343655</v>
      </c>
      <c r="AD20">
        <f t="shared" si="1"/>
        <v>486.98743219833369</v>
      </c>
      <c r="AE20">
        <f>'IDT-1'!F20</f>
        <v>0</v>
      </c>
      <c r="AF20" s="26"/>
      <c r="AG20">
        <f t="shared" si="2"/>
        <v>486.98743219833369</v>
      </c>
      <c r="AI20" s="75">
        <f>PXIL!J20</f>
        <v>0</v>
      </c>
      <c r="AJ20" s="75">
        <f>PXIL!P20</f>
        <v>0</v>
      </c>
      <c r="AK20" s="75">
        <f>RTM_IEX!J20</f>
        <v>33.56</v>
      </c>
      <c r="AL20" s="75">
        <f>RTM_IEX!P20</f>
        <v>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0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347.55401678986789</v>
      </c>
      <c r="P21" s="77">
        <v>38.36</v>
      </c>
      <c r="Q21" s="77">
        <v>7.67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286.74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-197</v>
      </c>
      <c r="AA21" s="117">
        <f>STOA!J21</f>
        <v>1.61</v>
      </c>
      <c r="AB21" s="117">
        <f>-STOA!P21</f>
        <v>0</v>
      </c>
      <c r="AC21">
        <f t="shared" si="0"/>
        <v>7.7510641257976509</v>
      </c>
      <c r="AD21">
        <f t="shared" si="1"/>
        <v>477.0642726640703</v>
      </c>
      <c r="AE21">
        <f>'IDT-1'!F21</f>
        <v>0</v>
      </c>
      <c r="AF21" s="26"/>
      <c r="AG21">
        <f t="shared" si="2"/>
        <v>477.0642726640703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0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355.72829030344553</v>
      </c>
      <c r="P22" s="77">
        <v>38.36</v>
      </c>
      <c r="Q22" s="77">
        <v>7.67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282.34000000000003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-183</v>
      </c>
      <c r="AA22" s="117">
        <f>STOA!J22</f>
        <v>1.61</v>
      </c>
      <c r="AB22" s="117">
        <f>-STOA!P22</f>
        <v>0</v>
      </c>
      <c r="AC22">
        <f t="shared" si="0"/>
        <v>7.9131599474063989</v>
      </c>
      <c r="AD22">
        <f t="shared" si="1"/>
        <v>523.44645035603924</v>
      </c>
      <c r="AE22">
        <f>'IDT-1'!F22</f>
        <v>0</v>
      </c>
      <c r="AF22" s="26"/>
      <c r="AG22">
        <f t="shared" si="2"/>
        <v>523.44645035603924</v>
      </c>
      <c r="AI22" s="75">
        <f>PXIL!J22</f>
        <v>0</v>
      </c>
      <c r="AJ22" s="75">
        <f>PXIL!P22</f>
        <v>0</v>
      </c>
      <c r="AK22" s="75">
        <f>RTM_IEX!J22</f>
        <v>28.77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0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368.07206752791888</v>
      </c>
      <c r="P23" s="77">
        <v>38.36</v>
      </c>
      <c r="Q23" s="77">
        <v>7.67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279.37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-164</v>
      </c>
      <c r="AA23" s="117">
        <f>STOA!J23</f>
        <v>1.61</v>
      </c>
      <c r="AB23" s="117">
        <f>-STOA!P23</f>
        <v>0</v>
      </c>
      <c r="AC23">
        <f t="shared" si="0"/>
        <v>7.706960676892983</v>
      </c>
      <c r="AD23">
        <f t="shared" si="1"/>
        <v>508.25642685102594</v>
      </c>
      <c r="AE23">
        <f>'IDT-1'!F23</f>
        <v>0</v>
      </c>
      <c r="AF23" s="26"/>
      <c r="AG23">
        <f t="shared" si="2"/>
        <v>508.25642685102594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0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376.40544222725703</v>
      </c>
      <c r="P24" s="77">
        <v>38.35803654604085</v>
      </c>
      <c r="Q24" s="77">
        <v>7.67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279.10000000000002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-133</v>
      </c>
      <c r="AA24" s="117">
        <f>STOA!J24</f>
        <v>1.61</v>
      </c>
      <c r="AB24" s="117">
        <f>-STOA!P24</f>
        <v>0</v>
      </c>
      <c r="AC24">
        <f t="shared" si="0"/>
        <v>7.6226832298313338</v>
      </c>
      <c r="AD24">
        <f t="shared" si="1"/>
        <v>591.17211554346659</v>
      </c>
      <c r="AE24">
        <f>'IDT-1'!F24</f>
        <v>0</v>
      </c>
      <c r="AF24" s="26"/>
      <c r="AG24">
        <f t="shared" si="2"/>
        <v>591.17211554346659</v>
      </c>
      <c r="AI24" s="75">
        <f>PXIL!J24</f>
        <v>0</v>
      </c>
      <c r="AJ24" s="75">
        <f>PXIL!P24</f>
        <v>0</v>
      </c>
      <c r="AK24" s="75">
        <f>RTM_IEX!J24</f>
        <v>28.77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0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382.53804473954187</v>
      </c>
      <c r="P25" s="77">
        <v>38.35824230205278</v>
      </c>
      <c r="Q25" s="77">
        <v>7.67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278.78000000000003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-107</v>
      </c>
      <c r="AA25" s="117">
        <f>STOA!J25</f>
        <v>1.61</v>
      </c>
      <c r="AB25" s="117">
        <f>-STOA!P25</f>
        <v>0</v>
      </c>
      <c r="AC25">
        <f t="shared" si="0"/>
        <v>7.4430046270152665</v>
      </c>
      <c r="AD25">
        <f t="shared" si="1"/>
        <v>623.16460241457935</v>
      </c>
      <c r="AE25">
        <f>'IDT-1'!F25</f>
        <v>0</v>
      </c>
      <c r="AF25" s="26"/>
      <c r="AG25">
        <f t="shared" si="2"/>
        <v>623.16460241457935</v>
      </c>
      <c r="AI25" s="75">
        <f>PXIL!J25</f>
        <v>0</v>
      </c>
      <c r="AJ25" s="75">
        <f>PXIL!P25</f>
        <v>0</v>
      </c>
      <c r="AK25" s="75">
        <f>RTM_IEX!J25</f>
        <v>28.77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0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383.47654618344194</v>
      </c>
      <c r="P26" s="77">
        <v>38.35824230205278</v>
      </c>
      <c r="Q26" s="77">
        <v>7.67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278.92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-82.7</v>
      </c>
      <c r="AA26" s="117">
        <f>STOA!J26</f>
        <v>1.61</v>
      </c>
      <c r="AB26" s="117">
        <f>-STOA!P26</f>
        <v>0</v>
      </c>
      <c r="AC26">
        <f t="shared" si="0"/>
        <v>7.2367569409322412</v>
      </c>
      <c r="AD26">
        <f t="shared" si="1"/>
        <v>648.7493515445625</v>
      </c>
      <c r="AE26">
        <f>'IDT-1'!F26</f>
        <v>0</v>
      </c>
      <c r="AF26" s="26"/>
      <c r="AG26">
        <f t="shared" si="2"/>
        <v>648.7493515445625</v>
      </c>
      <c r="AI26" s="75">
        <f>PXIL!J26</f>
        <v>0</v>
      </c>
      <c r="AJ26" s="75">
        <f>PXIL!P26</f>
        <v>0</v>
      </c>
      <c r="AK26" s="75">
        <f>RTM_IEX!J26</f>
        <v>28.77</v>
      </c>
      <c r="AL26" s="75">
        <f>RTM_IEX!P26</f>
        <v>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461.3465124100353</v>
      </c>
      <c r="P27" s="77">
        <v>76.712989827337566</v>
      </c>
      <c r="Q27" s="77">
        <v>25.89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279.22000000000003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-206</v>
      </c>
      <c r="AA27" s="117">
        <f>STOA!J27</f>
        <v>1.61</v>
      </c>
      <c r="AB27" s="117">
        <f>-STOA!P27</f>
        <v>0</v>
      </c>
      <c r="AC27">
        <f t="shared" si="0"/>
        <v>9.6191326463232656</v>
      </c>
      <c r="AD27">
        <f t="shared" si="1"/>
        <v>589.0416895910497</v>
      </c>
      <c r="AE27">
        <f>'IDT-1'!F27</f>
        <v>-27.248999999999999</v>
      </c>
      <c r="AF27" s="26"/>
      <c r="AG27">
        <f t="shared" si="2"/>
        <v>561.79268959104968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0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486.91756060913241</v>
      </c>
      <c r="P28" s="77">
        <v>76.712989827337566</v>
      </c>
      <c r="Q28" s="77">
        <v>25.89</v>
      </c>
      <c r="R28" s="80">
        <v>0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317.39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-126</v>
      </c>
      <c r="AA28" s="117">
        <f>STOA!J28</f>
        <v>1.61</v>
      </c>
      <c r="AB28" s="117">
        <f>-STOA!P28</f>
        <v>0</v>
      </c>
      <c r="AC28">
        <f t="shared" si="0"/>
        <v>9.1146785678118807</v>
      </c>
      <c r="AD28">
        <f t="shared" si="1"/>
        <v>773.28719186865806</v>
      </c>
      <c r="AE28">
        <f>'IDT-1'!F28</f>
        <v>-92.262</v>
      </c>
      <c r="AF28" s="26"/>
      <c r="AG28">
        <f t="shared" si="2"/>
        <v>681.02519186865811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0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651.67745403511231</v>
      </c>
      <c r="P29" s="77">
        <v>76.712989827337566</v>
      </c>
      <c r="Q29" s="77">
        <v>25.89</v>
      </c>
      <c r="R29" s="80">
        <v>0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384.27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-259</v>
      </c>
      <c r="AA29" s="117">
        <f>STOA!J29</f>
        <v>1.61</v>
      </c>
      <c r="AB29" s="117">
        <f>-STOA!P29</f>
        <v>0</v>
      </c>
      <c r="AC29">
        <f t="shared" si="0"/>
        <v>12.822197604133223</v>
      </c>
      <c r="AD29">
        <f t="shared" si="1"/>
        <v>813.2195662583166</v>
      </c>
      <c r="AE29">
        <f>'IDT-1'!F29</f>
        <v>-111.26600000000001</v>
      </c>
      <c r="AF29" s="26"/>
      <c r="AG29">
        <f t="shared" si="2"/>
        <v>701.95356625831664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0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674.73210207831801</v>
      </c>
      <c r="P30" s="77">
        <v>76.712989827337566</v>
      </c>
      <c r="Q30" s="77">
        <v>25.89</v>
      </c>
      <c r="R30" s="80">
        <v>1.95</v>
      </c>
      <c r="S30" s="80">
        <v>0</v>
      </c>
      <c r="T30" s="78">
        <f>SUMPRODUCT(LTA!F30:AJ30,LTA!F$101:AJ$101,LTA!F$105:AJ$105)</f>
        <v>0.14000000000000001</v>
      </c>
      <c r="U30" s="78">
        <f>SUMPRODUCT(LTA!F30:AJ30,LTA!F$102:AJ$102,LTA!F$105:AJ$105)</f>
        <v>384.27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-232</v>
      </c>
      <c r="AA30" s="117">
        <f>STOA!J30</f>
        <v>1.61</v>
      </c>
      <c r="AB30" s="117">
        <f>-STOA!P30</f>
        <v>0</v>
      </c>
      <c r="AC30">
        <f t="shared" si="0"/>
        <v>12.670589150981231</v>
      </c>
      <c r="AD30">
        <f t="shared" si="1"/>
        <v>880.51582275467433</v>
      </c>
      <c r="AE30">
        <f>'IDT-1'!F30</f>
        <v>-99.453999999999994</v>
      </c>
      <c r="AF30" s="26"/>
      <c r="AG30">
        <f t="shared" si="2"/>
        <v>781.06182275467438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-40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0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709.19294824664155</v>
      </c>
      <c r="P31" s="77">
        <v>76.712989827337566</v>
      </c>
      <c r="Q31" s="77">
        <v>25.89</v>
      </c>
      <c r="R31" s="80">
        <v>6.1</v>
      </c>
      <c r="S31" s="80">
        <v>0</v>
      </c>
      <c r="T31" s="78">
        <f>SUMPRODUCT(LTA!F31:AJ31,LTA!F$101:AJ$101,LTA!F$105:AJ$105)</f>
        <v>0.24</v>
      </c>
      <c r="U31" s="78">
        <f>SUMPRODUCT(LTA!F31:AJ31,LTA!F$102:AJ$102,LTA!F$105:AJ$105)</f>
        <v>384.83000000000004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-205</v>
      </c>
      <c r="AA31" s="117">
        <f>STOA!J31</f>
        <v>1.61</v>
      </c>
      <c r="AB31" s="117">
        <f>-STOA!P31</f>
        <v>0</v>
      </c>
      <c r="AC31">
        <f t="shared" si="0"/>
        <v>13.309150805494921</v>
      </c>
      <c r="AD31">
        <f t="shared" si="1"/>
        <v>886.14810726848407</v>
      </c>
      <c r="AE31">
        <f>'IDT-1'!F31</f>
        <v>-80.453000000000003</v>
      </c>
      <c r="AF31" s="26"/>
      <c r="AG31">
        <f t="shared" si="2"/>
        <v>805.69510726848409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-100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0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720.01117067672396</v>
      </c>
      <c r="P32" s="77">
        <v>76.712989827337566</v>
      </c>
      <c r="Q32" s="77">
        <v>25.89</v>
      </c>
      <c r="R32" s="80">
        <v>11.71</v>
      </c>
      <c r="S32" s="80">
        <v>0</v>
      </c>
      <c r="T32" s="78">
        <f>SUMPRODUCT(LTA!F32:AJ32,LTA!F$101:AJ$101,LTA!F$105:AJ$105)</f>
        <v>0.51</v>
      </c>
      <c r="U32" s="78">
        <f>SUMPRODUCT(LTA!F32:AJ32,LTA!F$102:AJ$102,LTA!F$105:AJ$105)</f>
        <v>387.14000000000004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-205</v>
      </c>
      <c r="AA32" s="117">
        <f>STOA!J32</f>
        <v>1.61</v>
      </c>
      <c r="AB32" s="117">
        <f>-STOA!P32</f>
        <v>0</v>
      </c>
      <c r="AC32">
        <f t="shared" si="0"/>
        <v>13.032516786769882</v>
      </c>
      <c r="AD32">
        <f t="shared" si="1"/>
        <v>955.43296371729161</v>
      </c>
      <c r="AE32">
        <f>'IDT-1'!F32</f>
        <v>-28.428999999999998</v>
      </c>
      <c r="AF32" s="26"/>
      <c r="AG32">
        <f t="shared" si="2"/>
        <v>927.00396371729164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-50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0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724.04777049072402</v>
      </c>
      <c r="P33" s="77">
        <v>76.712989827337566</v>
      </c>
      <c r="Q33" s="77">
        <v>25.89</v>
      </c>
      <c r="R33" s="80">
        <v>19.009999999999998</v>
      </c>
      <c r="S33" s="80">
        <v>0</v>
      </c>
      <c r="T33" s="78">
        <f>SUMPRODUCT(LTA!F33:AJ33,LTA!F$101:AJ$101,LTA!F$105:AJ$105)</f>
        <v>1.26</v>
      </c>
      <c r="U33" s="78">
        <f>SUMPRODUCT(LTA!F33:AJ33,LTA!F$102:AJ$102,LTA!F$105:AJ$105)</f>
        <v>391.90999999999997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-175</v>
      </c>
      <c r="AA33" s="117">
        <f>STOA!J33</f>
        <v>1.61</v>
      </c>
      <c r="AB33" s="117">
        <f>-STOA!P33</f>
        <v>0</v>
      </c>
      <c r="AC33">
        <f t="shared" si="0"/>
        <v>12.825729764245269</v>
      </c>
      <c r="AD33">
        <f t="shared" si="1"/>
        <v>1012.4963505538161</v>
      </c>
      <c r="AE33">
        <f>'IDT-1'!F33</f>
        <v>0</v>
      </c>
      <c r="AF33" s="26"/>
      <c r="AG33">
        <f t="shared" si="2"/>
        <v>1012.4963505538161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-40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0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723.97239893472397</v>
      </c>
      <c r="P34" s="77">
        <v>76.712989827337566</v>
      </c>
      <c r="Q34" s="77">
        <v>25.89</v>
      </c>
      <c r="R34" s="80">
        <v>20.699999999999996</v>
      </c>
      <c r="S34" s="80">
        <v>0</v>
      </c>
      <c r="T34" s="78">
        <f>SUMPRODUCT(LTA!F34:AJ34,LTA!F$101:AJ$101,LTA!F$105:AJ$105)</f>
        <v>2.9800000000000004</v>
      </c>
      <c r="U34" s="78">
        <f>SUMPRODUCT(LTA!F34:AJ34,LTA!F$102:AJ$102,LTA!F$105:AJ$105)</f>
        <v>397.51000000000005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-25</v>
      </c>
      <c r="AA34" s="117">
        <f>STOA!J34</f>
        <v>1.61</v>
      </c>
      <c r="AB34" s="117">
        <f>-STOA!P34</f>
        <v>0</v>
      </c>
      <c r="AC34">
        <f t="shared" si="0"/>
        <v>11.572635366223173</v>
      </c>
      <c r="AD34">
        <f t="shared" si="1"/>
        <v>1172.6840733958381</v>
      </c>
      <c r="AE34">
        <f>'IDT-1'!F34</f>
        <v>-95.146000000000001</v>
      </c>
      <c r="AF34" s="26"/>
      <c r="AG34">
        <f t="shared" si="2"/>
        <v>1077.5380733958382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-40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0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722.02368080752387</v>
      </c>
      <c r="P35" s="77">
        <v>76.712989827337566</v>
      </c>
      <c r="Q35" s="77">
        <v>25.89</v>
      </c>
      <c r="R35" s="80">
        <v>20.7</v>
      </c>
      <c r="S35" s="80">
        <v>0</v>
      </c>
      <c r="T35" s="78">
        <f>SUMPRODUCT(LTA!F35:AJ35,LTA!F$101:AJ$101,LTA!F$105:AJ$105)</f>
        <v>5.35</v>
      </c>
      <c r="U35" s="78">
        <f>SUMPRODUCT(LTA!F35:AJ35,LTA!F$102:AJ$102,LTA!F$105:AJ$105)</f>
        <v>403.78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-25</v>
      </c>
      <c r="AA35" s="117">
        <f>STOA!J35</f>
        <v>1.61</v>
      </c>
      <c r="AB35" s="117">
        <f>-STOA!P35</f>
        <v>0</v>
      </c>
      <c r="AC35">
        <f t="shared" si="0"/>
        <v>11.764690559536742</v>
      </c>
      <c r="AD35">
        <f t="shared" si="1"/>
        <v>1164.1833000753245</v>
      </c>
      <c r="AE35">
        <f>'IDT-1'!F35</f>
        <v>-40.439</v>
      </c>
      <c r="AF35" s="26"/>
      <c r="AG35">
        <f t="shared" si="2"/>
        <v>1123.7443000753244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-55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0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715.74582753232391</v>
      </c>
      <c r="P36" s="77">
        <v>76.712989827337566</v>
      </c>
      <c r="Q36" s="77">
        <v>25.89</v>
      </c>
      <c r="R36" s="80">
        <v>20.7</v>
      </c>
      <c r="S36" s="80">
        <v>0</v>
      </c>
      <c r="T36" s="78">
        <f>SUMPRODUCT(LTA!F36:AJ36,LTA!F$101:AJ$101,LTA!F$105:AJ$105)</f>
        <v>7.9499999999999993</v>
      </c>
      <c r="U36" s="78">
        <f>SUMPRODUCT(LTA!F36:AJ36,LTA!F$102:AJ$102,LTA!F$105:AJ$105)</f>
        <v>409.49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-18</v>
      </c>
      <c r="AA36" s="117">
        <f>STOA!J36</f>
        <v>1.61</v>
      </c>
      <c r="AB36" s="117">
        <f>-STOA!P36</f>
        <v>0</v>
      </c>
      <c r="AC36">
        <f t="shared" si="0"/>
        <v>11.409692094782775</v>
      </c>
      <c r="AD36">
        <f t="shared" si="1"/>
        <v>1208.5704452648786</v>
      </c>
      <c r="AE36">
        <f>'IDT-1'!F36</f>
        <v>0</v>
      </c>
      <c r="AF36" s="26"/>
      <c r="AG36">
        <f t="shared" si="2"/>
        <v>1208.5704452648786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0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685.38578742736001</v>
      </c>
      <c r="P37" s="77">
        <v>76.712989827337566</v>
      </c>
      <c r="Q37" s="77">
        <v>25.89</v>
      </c>
      <c r="R37" s="80">
        <v>20.7</v>
      </c>
      <c r="S37" s="80">
        <v>0</v>
      </c>
      <c r="T37" s="78">
        <f>SUMPRODUCT(LTA!F37:AJ37,LTA!F$101:AJ$101,LTA!F$105:AJ$105)</f>
        <v>11.629999999999999</v>
      </c>
      <c r="U37" s="78">
        <f>SUMPRODUCT(LTA!F37:AJ37,LTA!F$102:AJ$102,LTA!F$105:AJ$105)</f>
        <v>414.83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22.05</v>
      </c>
      <c r="Z37" s="75">
        <f>IEX!P37</f>
        <v>0</v>
      </c>
      <c r="AA37" s="117">
        <f>STOA!J37</f>
        <v>1.61</v>
      </c>
      <c r="AB37" s="117">
        <f>-STOA!P37</f>
        <v>0</v>
      </c>
      <c r="AC37">
        <f t="shared" si="0"/>
        <v>11.416138896015671</v>
      </c>
      <c r="AD37">
        <f t="shared" si="1"/>
        <v>1285.6339583586816</v>
      </c>
      <c r="AE37">
        <f>'IDT-1'!F37</f>
        <v>0</v>
      </c>
      <c r="AF37" s="26"/>
      <c r="AG37">
        <f t="shared" si="2"/>
        <v>1285.6339583586816</v>
      </c>
      <c r="AI37" s="75">
        <f>PXIL!J37</f>
        <v>0</v>
      </c>
      <c r="AJ37" s="75">
        <f>PXIL!P37</f>
        <v>0</v>
      </c>
      <c r="AK37" s="75">
        <f>RTM_IEX!J37</f>
        <v>38.36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0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679.09645338935991</v>
      </c>
      <c r="P38" s="77">
        <v>76.712989827337566</v>
      </c>
      <c r="Q38" s="77">
        <v>25.89</v>
      </c>
      <c r="R38" s="80">
        <v>20.7</v>
      </c>
      <c r="S38" s="80">
        <v>0</v>
      </c>
      <c r="T38" s="78">
        <f>SUMPRODUCT(LTA!F38:AJ38,LTA!F$101:AJ$101,LTA!F$105:AJ$105)</f>
        <v>15.39</v>
      </c>
      <c r="U38" s="78">
        <f>SUMPRODUCT(LTA!F38:AJ38,LTA!F$102:AJ$102,LTA!F$105:AJ$105)</f>
        <v>420.29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30.68</v>
      </c>
      <c r="Z38" s="75">
        <f>IEX!P38</f>
        <v>0</v>
      </c>
      <c r="AA38" s="117">
        <f>STOA!J38</f>
        <v>1.61</v>
      </c>
      <c r="AB38" s="117">
        <f>-STOA!P38</f>
        <v>0</v>
      </c>
      <c r="AC38">
        <f t="shared" si="0"/>
        <v>11.644416756481272</v>
      </c>
      <c r="AD38">
        <f t="shared" si="1"/>
        <v>1311.3463464602162</v>
      </c>
      <c r="AE38">
        <f>'IDT-1'!F38</f>
        <v>0</v>
      </c>
      <c r="AF38" s="26"/>
      <c r="AG38">
        <f t="shared" si="2"/>
        <v>1311.3463464602162</v>
      </c>
      <c r="AI38" s="75">
        <f>PXIL!J38</f>
        <v>0</v>
      </c>
      <c r="AJ38" s="75">
        <f>PXIL!P38</f>
        <v>0</v>
      </c>
      <c r="AK38" s="75">
        <f>RTM_IEX!J38</f>
        <v>52.74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0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669.93323048416005</v>
      </c>
      <c r="P39" s="77">
        <v>76.712989827337566</v>
      </c>
      <c r="Q39" s="77">
        <v>25.89</v>
      </c>
      <c r="R39" s="80">
        <v>20.7</v>
      </c>
      <c r="S39" s="80">
        <v>0</v>
      </c>
      <c r="T39" s="78">
        <f>SUMPRODUCT(LTA!F39:AJ39,LTA!F$101:AJ$101,LTA!F$105:AJ$105)</f>
        <v>19.48</v>
      </c>
      <c r="U39" s="78">
        <f>SUMPRODUCT(LTA!F39:AJ39,LTA!F$102:AJ$102,LTA!F$105:AJ$105)</f>
        <v>422.32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67.12</v>
      </c>
      <c r="Z39" s="75">
        <f>IEX!P39</f>
        <v>0</v>
      </c>
      <c r="AA39" s="117">
        <f>STOA!J39</f>
        <v>5.9700000000000006</v>
      </c>
      <c r="AB39" s="117">
        <f>-STOA!P39</f>
        <v>0</v>
      </c>
      <c r="AC39">
        <f t="shared" si="0"/>
        <v>11.513354637046266</v>
      </c>
      <c r="AD39">
        <f t="shared" si="1"/>
        <v>1296.4051756744514</v>
      </c>
      <c r="AE39">
        <f>'IDT-1'!F39</f>
        <v>0</v>
      </c>
      <c r="AF39" s="26"/>
      <c r="AG39">
        <f t="shared" si="2"/>
        <v>1296.4051756744514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0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660.57975807847754</v>
      </c>
      <c r="P40" s="77">
        <v>76.712989827337566</v>
      </c>
      <c r="Q40" s="77">
        <v>25.89</v>
      </c>
      <c r="R40" s="80">
        <v>20.7</v>
      </c>
      <c r="S40" s="80">
        <v>0</v>
      </c>
      <c r="T40" s="78">
        <f>SUMPRODUCT(LTA!F40:AJ40,LTA!F$101:AJ$101,LTA!F$105:AJ$105)</f>
        <v>23.09</v>
      </c>
      <c r="U40" s="78">
        <f>SUMPRODUCT(LTA!F40:AJ40,LTA!F$102:AJ$102,LTA!F$105:AJ$105)</f>
        <v>428.35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126.57</v>
      </c>
      <c r="Z40" s="75">
        <f>IEX!P40</f>
        <v>0</v>
      </c>
      <c r="AA40" s="117">
        <f>STOA!J40</f>
        <v>6.5100000000000007</v>
      </c>
      <c r="AB40" s="117">
        <f>-STOA!P40</f>
        <v>0</v>
      </c>
      <c r="AC40">
        <f t="shared" si="0"/>
        <v>12.043788079876258</v>
      </c>
      <c r="AD40">
        <f t="shared" si="1"/>
        <v>1356.1512698259389</v>
      </c>
      <c r="AE40">
        <f>'IDT-1'!F40</f>
        <v>0</v>
      </c>
      <c r="AF40" s="26"/>
      <c r="AG40">
        <f t="shared" si="2"/>
        <v>1356.1512698259389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0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632.67133629799741</v>
      </c>
      <c r="P41" s="77">
        <v>76.712989827337566</v>
      </c>
      <c r="Q41" s="77">
        <v>25.89</v>
      </c>
      <c r="R41" s="80">
        <v>20.7</v>
      </c>
      <c r="S41" s="80">
        <v>0</v>
      </c>
      <c r="T41" s="78">
        <f>SUMPRODUCT(LTA!F41:AJ41,LTA!F$101:AJ$101,LTA!F$105:AJ$105)</f>
        <v>26.520000000000003</v>
      </c>
      <c r="U41" s="78">
        <f>SUMPRODUCT(LTA!F41:AJ41,LTA!F$102:AJ$102,LTA!F$105:AJ$105)</f>
        <v>434.84000000000003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186.03</v>
      </c>
      <c r="Z41" s="75">
        <f>IEX!P41</f>
        <v>0</v>
      </c>
      <c r="AA41" s="117">
        <f>STOA!J41</f>
        <v>6.9</v>
      </c>
      <c r="AB41" s="117">
        <f>-STOA!P41</f>
        <v>0</v>
      </c>
      <c r="AC41">
        <f t="shared" si="0"/>
        <v>12.989248257150729</v>
      </c>
      <c r="AD41">
        <f t="shared" si="1"/>
        <v>1332.0673878681846</v>
      </c>
      <c r="AE41">
        <f>'IDT-1'!F41</f>
        <v>0</v>
      </c>
      <c r="AF41" s="26"/>
      <c r="AG41">
        <f t="shared" si="2"/>
        <v>1332.0673878681846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-65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0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618.5185430138323</v>
      </c>
      <c r="P42" s="77">
        <v>76.712989827337566</v>
      </c>
      <c r="Q42" s="77">
        <v>25.89</v>
      </c>
      <c r="R42" s="80">
        <v>20.7</v>
      </c>
      <c r="S42" s="80">
        <v>0</v>
      </c>
      <c r="T42" s="78">
        <f>SUMPRODUCT(LTA!F42:AJ42,LTA!F$101:AJ$101,LTA!F$105:AJ$105)</f>
        <v>29.810000000000002</v>
      </c>
      <c r="U42" s="78">
        <f>SUMPRODUCT(LTA!F42:AJ42,LTA!F$102:AJ$102,LTA!F$105:AJ$105)</f>
        <v>441.17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218.63</v>
      </c>
      <c r="Z42" s="75">
        <f>IEX!P42</f>
        <v>0</v>
      </c>
      <c r="AA42" s="117">
        <f>STOA!J42</f>
        <v>7.4</v>
      </c>
      <c r="AB42" s="117">
        <f>-STOA!P42</f>
        <v>0</v>
      </c>
      <c r="AC42">
        <f t="shared" si="0"/>
        <v>12.66356138730738</v>
      </c>
      <c r="AD42">
        <f t="shared" si="1"/>
        <v>1425.9602814538628</v>
      </c>
      <c r="AE42">
        <f>'IDT-1'!F42</f>
        <v>0</v>
      </c>
      <c r="AF42" s="26"/>
      <c r="AG42">
        <f t="shared" si="2"/>
        <v>1425.9602814538628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0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618.18991020016233</v>
      </c>
      <c r="P43" s="77">
        <v>76.712989827337566</v>
      </c>
      <c r="Q43" s="77">
        <v>25.89</v>
      </c>
      <c r="R43" s="80">
        <v>20.7</v>
      </c>
      <c r="S43" s="80">
        <v>0</v>
      </c>
      <c r="T43" s="78">
        <f>SUMPRODUCT(LTA!F43:AJ43,LTA!F$101:AJ$101,LTA!F$105:AJ$105)</f>
        <v>32.86</v>
      </c>
      <c r="U43" s="78">
        <f>SUMPRODUCT(LTA!F43:AJ43,LTA!F$102:AJ$102,LTA!F$105:AJ$105)</f>
        <v>447.66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233.97</v>
      </c>
      <c r="Z43" s="75">
        <f>IEX!P43</f>
        <v>0</v>
      </c>
      <c r="AA43" s="117">
        <f>STOA!J43</f>
        <v>8.01</v>
      </c>
      <c r="AB43" s="117">
        <f>-STOA!P43</f>
        <v>0</v>
      </c>
      <c r="AC43">
        <f t="shared" si="0"/>
        <v>13.151325244212945</v>
      </c>
      <c r="AD43">
        <f t="shared" si="1"/>
        <v>1420.6338847832869</v>
      </c>
      <c r="AE43">
        <f>'IDT-1'!F43</f>
        <v>0</v>
      </c>
      <c r="AF43" s="26"/>
      <c r="AG43">
        <f t="shared" si="2"/>
        <v>1420.6338847832869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0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616.28323650863229</v>
      </c>
      <c r="P44" s="77">
        <v>76.712989827337566</v>
      </c>
      <c r="Q44" s="77">
        <v>25.89</v>
      </c>
      <c r="R44" s="80">
        <v>20.7</v>
      </c>
      <c r="S44" s="80">
        <v>0</v>
      </c>
      <c r="T44" s="78">
        <f>SUMPRODUCT(LTA!F44:AJ44,LTA!F$101:AJ$101,LTA!F$105:AJ$105)</f>
        <v>35.879999999999995</v>
      </c>
      <c r="U44" s="78">
        <f>SUMPRODUCT(LTA!F44:AJ44,LTA!F$102:AJ$102,LTA!F$105:AJ$105)</f>
        <v>455.25000000000006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236.85</v>
      </c>
      <c r="Z44" s="75">
        <f>IEX!P44</f>
        <v>0</v>
      </c>
      <c r="AA44" s="117">
        <f>STOA!J44</f>
        <v>8.32</v>
      </c>
      <c r="AB44" s="117">
        <f>-STOA!P44</f>
        <v>0</v>
      </c>
      <c r="AC44">
        <f t="shared" si="0"/>
        <v>12.989642690061618</v>
      </c>
      <c r="AD44">
        <f t="shared" si="1"/>
        <v>1462.6888936459081</v>
      </c>
      <c r="AE44">
        <f>'IDT-1'!F44</f>
        <v>0</v>
      </c>
      <c r="AF44" s="26"/>
      <c r="AG44">
        <f t="shared" si="2"/>
        <v>1462.6888936459081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0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606.13089838023234</v>
      </c>
      <c r="P45" s="77">
        <v>76.712989827337566</v>
      </c>
      <c r="Q45" s="77">
        <v>25.89</v>
      </c>
      <c r="R45" s="80">
        <v>20.7</v>
      </c>
      <c r="S45" s="80">
        <v>0</v>
      </c>
      <c r="T45" s="78">
        <f>SUMPRODUCT(LTA!F45:AJ45,LTA!F$101:AJ$101,LTA!F$105:AJ$105)</f>
        <v>38.74</v>
      </c>
      <c r="U45" s="78">
        <f>SUMPRODUCT(LTA!F45:AJ45,LTA!F$102:AJ$102,LTA!F$105:AJ$105)</f>
        <v>464.18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224.38</v>
      </c>
      <c r="Z45" s="75">
        <f>IEX!P45</f>
        <v>0</v>
      </c>
      <c r="AA45" s="117">
        <f>STOA!J45</f>
        <v>14.309999999999999</v>
      </c>
      <c r="AB45" s="117">
        <f>-STOA!P45</f>
        <v>0</v>
      </c>
      <c r="AC45">
        <f t="shared" si="0"/>
        <v>13.200206114531701</v>
      </c>
      <c r="AD45">
        <f t="shared" si="1"/>
        <v>1486.4059920930381</v>
      </c>
      <c r="AE45">
        <f>'IDT-1'!F45</f>
        <v>0</v>
      </c>
      <c r="AF45" s="26"/>
      <c r="AG45">
        <f t="shared" si="2"/>
        <v>1486.4059920930381</v>
      </c>
      <c r="AI45" s="75">
        <f>PXIL!J45</f>
        <v>0</v>
      </c>
      <c r="AJ45" s="75">
        <f>PXIL!P45</f>
        <v>0</v>
      </c>
      <c r="AK45" s="75">
        <f>RTM_IEX!J45</f>
        <v>28.77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0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604.03920378303235</v>
      </c>
      <c r="P46" s="77">
        <v>76.712989827337566</v>
      </c>
      <c r="Q46" s="77">
        <v>25.89</v>
      </c>
      <c r="R46" s="80">
        <v>20.7</v>
      </c>
      <c r="S46" s="80">
        <v>0</v>
      </c>
      <c r="T46" s="78">
        <f>SUMPRODUCT(LTA!F46:AJ46,LTA!F$101:AJ$101,LTA!F$105:AJ$105)</f>
        <v>41.54</v>
      </c>
      <c r="U46" s="78">
        <f>SUMPRODUCT(LTA!F46:AJ46,LTA!F$102:AJ$102,LTA!F$105:AJ$105)</f>
        <v>472.06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203.29</v>
      </c>
      <c r="Z46" s="75">
        <f>IEX!P46</f>
        <v>0</v>
      </c>
      <c r="AA46" s="117">
        <f>STOA!J46</f>
        <v>21.16</v>
      </c>
      <c r="AB46" s="117">
        <f>-STOA!P46</f>
        <v>0</v>
      </c>
      <c r="AC46">
        <f t="shared" si="0"/>
        <v>13.192623202076341</v>
      </c>
      <c r="AD46">
        <f t="shared" si="1"/>
        <v>1485.5518804082935</v>
      </c>
      <c r="AE46">
        <f>'IDT-1'!F46</f>
        <v>0</v>
      </c>
      <c r="AF46" s="26"/>
      <c r="AG46">
        <f t="shared" si="2"/>
        <v>1485.5518804082935</v>
      </c>
      <c r="AI46" s="75">
        <f>PXIL!J46</f>
        <v>0</v>
      </c>
      <c r="AJ46" s="75">
        <f>PXIL!P46</f>
        <v>0</v>
      </c>
      <c r="AK46" s="75">
        <f>RTM_IEX!J46</f>
        <v>33.56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0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604.60449075983229</v>
      </c>
      <c r="P47" s="77">
        <v>76.712989827337566</v>
      </c>
      <c r="Q47" s="77">
        <v>25.89</v>
      </c>
      <c r="R47" s="80">
        <v>20.7</v>
      </c>
      <c r="S47" s="80">
        <v>0</v>
      </c>
      <c r="T47" s="78">
        <f>SUMPRODUCT(LTA!F47:AJ47,LTA!F$101:AJ$101,LTA!F$105:AJ$105)</f>
        <v>44.21</v>
      </c>
      <c r="U47" s="78">
        <f>SUMPRODUCT(LTA!F47:AJ47,LTA!F$102:AJ$102,LTA!F$105:AJ$105)</f>
        <v>478.27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188.9</v>
      </c>
      <c r="Z47" s="75">
        <f>IEX!P47</f>
        <v>0</v>
      </c>
      <c r="AA47" s="117">
        <f>STOA!J47</f>
        <v>6.44</v>
      </c>
      <c r="AB47" s="117">
        <f>-STOA!P47</f>
        <v>0</v>
      </c>
      <c r="AC47">
        <f t="shared" si="0"/>
        <v>12.724245727472182</v>
      </c>
      <c r="AD47">
        <f t="shared" si="1"/>
        <v>1432.7955448596979</v>
      </c>
      <c r="AE47">
        <f>'IDT-1'!F47</f>
        <v>0</v>
      </c>
      <c r="AF47" s="26"/>
      <c r="AG47">
        <f t="shared" si="2"/>
        <v>1432.7955448596979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0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604.03920378303235</v>
      </c>
      <c r="P48" s="77">
        <v>76.712989827337566</v>
      </c>
      <c r="Q48" s="77">
        <v>25.89</v>
      </c>
      <c r="R48" s="80">
        <v>20.7</v>
      </c>
      <c r="S48" s="80">
        <v>0</v>
      </c>
      <c r="T48" s="78">
        <f>SUMPRODUCT(LTA!F48:AJ48,LTA!F$101:AJ$101,LTA!F$105:AJ$105)</f>
        <v>46.849999999999994</v>
      </c>
      <c r="U48" s="78">
        <f>SUMPRODUCT(LTA!F48:AJ48,LTA!F$102:AJ$102,LTA!F$105:AJ$105)</f>
        <v>483.4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173.56</v>
      </c>
      <c r="Z48" s="75">
        <f>IEX!P48</f>
        <v>0</v>
      </c>
      <c r="AA48" s="117">
        <f>STOA!J48</f>
        <v>10.469999999999999</v>
      </c>
      <c r="AB48" s="117">
        <f>-STOA!P48</f>
        <v>0</v>
      </c>
      <c r="AC48">
        <f t="shared" si="0"/>
        <v>12.688119202076342</v>
      </c>
      <c r="AD48">
        <f t="shared" si="1"/>
        <v>1428.7263844082934</v>
      </c>
      <c r="AE48">
        <f>'IDT-1'!F48</f>
        <v>0</v>
      </c>
      <c r="AF48" s="26"/>
      <c r="AG48">
        <f t="shared" si="2"/>
        <v>1428.7263844082934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603.80377773503233</v>
      </c>
      <c r="P49" s="77">
        <v>76.712989827337566</v>
      </c>
      <c r="Q49" s="77">
        <v>25.89</v>
      </c>
      <c r="R49" s="80">
        <v>20.7</v>
      </c>
      <c r="S49" s="80">
        <v>0</v>
      </c>
      <c r="T49" s="78">
        <f>SUMPRODUCT(LTA!F49:AJ49,LTA!F$101:AJ$101,LTA!F$105:AJ$105)</f>
        <v>47.69</v>
      </c>
      <c r="U49" s="78">
        <f>SUMPRODUCT(LTA!F49:AJ49,LTA!F$102:AJ$102,LTA!F$105:AJ$105)</f>
        <v>487.68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147.66999999999999</v>
      </c>
      <c r="Z49" s="75">
        <f>IEX!P49</f>
        <v>0</v>
      </c>
      <c r="AA49" s="117">
        <f>STOA!J49</f>
        <v>13.649999999999999</v>
      </c>
      <c r="AB49" s="117">
        <f>-STOA!P49</f>
        <v>0</v>
      </c>
      <c r="AC49">
        <f t="shared" si="0"/>
        <v>12.531255452853943</v>
      </c>
      <c r="AD49">
        <f t="shared" si="1"/>
        <v>1411.0578221095163</v>
      </c>
      <c r="AE49">
        <f>'IDT-1'!F49</f>
        <v>0</v>
      </c>
      <c r="AF49" s="26"/>
      <c r="AG49">
        <f t="shared" si="2"/>
        <v>1411.0578221095163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604.24506351503237</v>
      </c>
      <c r="P50" s="77">
        <v>76.712989827337566</v>
      </c>
      <c r="Q50" s="77">
        <v>25.89</v>
      </c>
      <c r="R50" s="80">
        <v>20.7</v>
      </c>
      <c r="S50" s="80">
        <v>0</v>
      </c>
      <c r="T50" s="78">
        <f>SUMPRODUCT(LTA!F50:AJ50,LTA!F$101:AJ$101,LTA!F$105:AJ$105)</f>
        <v>47.989999999999995</v>
      </c>
      <c r="U50" s="78">
        <f>SUMPRODUCT(LTA!F50:AJ50,LTA!F$102:AJ$102,LTA!F$105:AJ$105)</f>
        <v>485.88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122.74</v>
      </c>
      <c r="Z50" s="75">
        <f>IEX!P50</f>
        <v>0</v>
      </c>
      <c r="AA50" s="117">
        <f>STOA!J50</f>
        <v>16.11</v>
      </c>
      <c r="AB50" s="117">
        <f>-STOA!P50</f>
        <v>0</v>
      </c>
      <c r="AC50">
        <f t="shared" si="0"/>
        <v>12.32420276771794</v>
      </c>
      <c r="AD50">
        <f t="shared" si="1"/>
        <v>1387.7361605746519</v>
      </c>
      <c r="AE50">
        <f>'IDT-1'!F50</f>
        <v>0</v>
      </c>
      <c r="AF50" s="26"/>
      <c r="AG50">
        <f t="shared" si="2"/>
        <v>1387.7361605746519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0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605.98549481543228</v>
      </c>
      <c r="P51" s="77">
        <v>76.712989827337566</v>
      </c>
      <c r="Q51" s="77">
        <v>25.89</v>
      </c>
      <c r="R51" s="80">
        <v>20.7</v>
      </c>
      <c r="S51" s="80">
        <v>0</v>
      </c>
      <c r="T51" s="78">
        <f>SUMPRODUCT(LTA!F51:AJ51,LTA!F$101:AJ$101,LTA!F$105:AJ$105)</f>
        <v>48.28</v>
      </c>
      <c r="U51" s="78">
        <f>SUMPRODUCT(LTA!F51:AJ51,LTA!F$102:AJ$102,LTA!F$105:AJ$105)</f>
        <v>507.75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96.85</v>
      </c>
      <c r="Z51" s="75">
        <f>IEX!P51</f>
        <v>0</v>
      </c>
      <c r="AA51" s="117">
        <f>STOA!J51</f>
        <v>18.13</v>
      </c>
      <c r="AB51" s="117">
        <f>-STOA!P51</f>
        <v>0</v>
      </c>
      <c r="AC51">
        <f t="shared" si="0"/>
        <v>12.32447056316146</v>
      </c>
      <c r="AD51">
        <f t="shared" si="1"/>
        <v>1387.7663240796085</v>
      </c>
      <c r="AE51">
        <f>'IDT-1'!F51</f>
        <v>0</v>
      </c>
      <c r="AF51" s="26"/>
      <c r="AG51">
        <f t="shared" si="2"/>
        <v>1387.7663240796085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0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605.98549481543228</v>
      </c>
      <c r="P52" s="77">
        <v>76.712989827337566</v>
      </c>
      <c r="Q52" s="77">
        <v>25.89</v>
      </c>
      <c r="R52" s="80">
        <v>20.7</v>
      </c>
      <c r="S52" s="80">
        <v>0</v>
      </c>
      <c r="T52" s="78">
        <f>SUMPRODUCT(LTA!F52:AJ52,LTA!F$101:AJ$101,LTA!F$105:AJ$105)</f>
        <v>48.46</v>
      </c>
      <c r="U52" s="78">
        <f>SUMPRODUCT(LTA!F52:AJ52,LTA!F$102:AJ$102,LTA!F$105:AJ$105)</f>
        <v>508.97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77.67</v>
      </c>
      <c r="Z52" s="75">
        <f>IEX!P52</f>
        <v>0</v>
      </c>
      <c r="AA52" s="117">
        <f>STOA!J52</f>
        <v>19.32</v>
      </c>
      <c r="AB52" s="117">
        <f>-STOA!P52</f>
        <v>0</v>
      </c>
      <c r="AC52">
        <f t="shared" si="0"/>
        <v>12.178478563161461</v>
      </c>
      <c r="AD52">
        <f t="shared" si="1"/>
        <v>1371.3223160796085</v>
      </c>
      <c r="AE52">
        <f>'IDT-1'!F52</f>
        <v>0</v>
      </c>
      <c r="AF52" s="26"/>
      <c r="AG52">
        <f t="shared" si="2"/>
        <v>1371.3223160796085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0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604.03677668823218</v>
      </c>
      <c r="P53" s="77">
        <v>76.712989827337566</v>
      </c>
      <c r="Q53" s="77">
        <v>25.89</v>
      </c>
      <c r="R53" s="80">
        <v>20.7</v>
      </c>
      <c r="S53" s="80">
        <v>0</v>
      </c>
      <c r="T53" s="78">
        <f>SUMPRODUCT(LTA!F53:AJ53,LTA!F$101:AJ$101,LTA!F$105:AJ$105)</f>
        <v>48.589999999999996</v>
      </c>
      <c r="U53" s="78">
        <f>SUMPRODUCT(LTA!F53:AJ53,LTA!F$102:AJ$102,LTA!F$105:AJ$105)</f>
        <v>508.45000000000005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56.58</v>
      </c>
      <c r="Z53" s="75">
        <f>IEX!P53</f>
        <v>0</v>
      </c>
      <c r="AA53" s="117">
        <f>STOA!J53</f>
        <v>19.100000000000001</v>
      </c>
      <c r="AB53" s="117">
        <f>-STOA!P53</f>
        <v>0</v>
      </c>
      <c r="AC53">
        <f t="shared" si="0"/>
        <v>11.970369843642098</v>
      </c>
      <c r="AD53">
        <f t="shared" si="1"/>
        <v>1347.8817066719275</v>
      </c>
      <c r="AE53">
        <f>'IDT-1'!F53</f>
        <v>5.0339999999999998</v>
      </c>
      <c r="AF53" s="26"/>
      <c r="AG53">
        <f t="shared" si="2"/>
        <v>1352.9157066719276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0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604.47806246823222</v>
      </c>
      <c r="P54" s="77">
        <v>76.712989827337566</v>
      </c>
      <c r="Q54" s="77">
        <v>25.89</v>
      </c>
      <c r="R54" s="80">
        <v>20.7</v>
      </c>
      <c r="S54" s="80">
        <v>0</v>
      </c>
      <c r="T54" s="78">
        <f>SUMPRODUCT(LTA!F54:AJ54,LTA!F$101:AJ$101,LTA!F$105:AJ$105)</f>
        <v>48.64</v>
      </c>
      <c r="U54" s="78">
        <f>SUMPRODUCT(LTA!F54:AJ54,LTA!F$102:AJ$102,LTA!F$105:AJ$105)</f>
        <v>507.78000000000003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8.6300000000000008</v>
      </c>
      <c r="Z54" s="75">
        <f>IEX!P54</f>
        <v>0</v>
      </c>
      <c r="AA54" s="117">
        <f>STOA!J54</f>
        <v>18.810000000000002</v>
      </c>
      <c r="AB54" s="117">
        <f>-STOA!P54</f>
        <v>0</v>
      </c>
      <c r="AC54">
        <f t="shared" si="0"/>
        <v>11.544285158506099</v>
      </c>
      <c r="AD54">
        <f t="shared" si="1"/>
        <v>1299.8890771370639</v>
      </c>
      <c r="AE54">
        <f>'IDT-1'!F54</f>
        <v>14.188000000000001</v>
      </c>
      <c r="AF54" s="26"/>
      <c r="AG54">
        <f t="shared" si="2"/>
        <v>1314.077077137064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0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539.97327082863217</v>
      </c>
      <c r="P55" s="77">
        <v>76.712989827337566</v>
      </c>
      <c r="Q55" s="77">
        <v>25.89</v>
      </c>
      <c r="R55" s="80">
        <v>20.7</v>
      </c>
      <c r="S55" s="80">
        <v>0</v>
      </c>
      <c r="T55" s="78">
        <f>SUMPRODUCT(LTA!F55:AJ55,LTA!F$101:AJ$101,LTA!F$105:AJ$105)</f>
        <v>48.64</v>
      </c>
      <c r="U55" s="78">
        <f>SUMPRODUCT(LTA!F55:AJ55,LTA!F$102:AJ$102,LTA!F$105:AJ$105)</f>
        <v>478.05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16.950000000000003</v>
      </c>
      <c r="AB55" s="117">
        <f>-STOA!P55</f>
        <v>0</v>
      </c>
      <c r="AC55">
        <f t="shared" si="0"/>
        <v>10.800269542521525</v>
      </c>
      <c r="AD55">
        <f t="shared" si="1"/>
        <v>1175.9083011134483</v>
      </c>
      <c r="AE55">
        <f>'IDT-1'!F55</f>
        <v>0</v>
      </c>
      <c r="AF55" s="26"/>
      <c r="AG55">
        <f t="shared" si="2"/>
        <v>1175.9083011134483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0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497.94967010863235</v>
      </c>
      <c r="P56" s="77">
        <v>76.712989827337566</v>
      </c>
      <c r="Q56" s="77">
        <v>25.89</v>
      </c>
      <c r="R56" s="80">
        <v>20.7</v>
      </c>
      <c r="S56" s="80">
        <v>0</v>
      </c>
      <c r="T56" s="78">
        <f>SUMPRODUCT(LTA!F56:AJ56,LTA!F$101:AJ$101,LTA!F$105:AJ$105)</f>
        <v>48.53</v>
      </c>
      <c r="U56" s="78">
        <f>SUMPRODUCT(LTA!F56:AJ56,LTA!F$102:AJ$102,LTA!F$105:AJ$105)</f>
        <v>474.05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13.649999999999999</v>
      </c>
      <c r="AB56" s="117">
        <f>-STOA!P56</f>
        <v>0</v>
      </c>
      <c r="AC56">
        <f t="shared" si="0"/>
        <v>10.187691305741621</v>
      </c>
      <c r="AD56">
        <f t="shared" si="1"/>
        <v>1147.0872786302284</v>
      </c>
      <c r="AE56">
        <f>'IDT-1'!F56</f>
        <v>0</v>
      </c>
      <c r="AF56" s="26"/>
      <c r="AG56">
        <f t="shared" si="2"/>
        <v>1147.0872786302284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0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549.04344974479227</v>
      </c>
      <c r="P57" s="77">
        <v>76.712989827337566</v>
      </c>
      <c r="Q57" s="77">
        <v>25.89</v>
      </c>
      <c r="R57" s="80">
        <v>20.7</v>
      </c>
      <c r="S57" s="80">
        <v>0</v>
      </c>
      <c r="T57" s="78">
        <f>SUMPRODUCT(LTA!F57:AJ57,LTA!F$101:AJ$101,LTA!F$105:AJ$105)</f>
        <v>48.37</v>
      </c>
      <c r="U57" s="78">
        <f>SUMPRODUCT(LTA!F57:AJ57,LTA!F$102:AJ$102,LTA!F$105:AJ$105)</f>
        <v>472.04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9.41</v>
      </c>
      <c r="AB57" s="117">
        <f>-STOA!P57</f>
        <v>0</v>
      </c>
      <c r="AC57">
        <f t="shared" si="0"/>
        <v>10.580908566539829</v>
      </c>
      <c r="AD57">
        <f t="shared" si="1"/>
        <v>1191.3778410055902</v>
      </c>
      <c r="AE57">
        <f>'IDT-1'!F57</f>
        <v>0</v>
      </c>
      <c r="AF57" s="26"/>
      <c r="AG57">
        <f t="shared" si="2"/>
        <v>1191.3778410055902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0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574.52238164479229</v>
      </c>
      <c r="P58" s="77">
        <v>76.712989827337566</v>
      </c>
      <c r="Q58" s="77">
        <v>25.89</v>
      </c>
      <c r="R58" s="80">
        <v>20.7</v>
      </c>
      <c r="S58" s="80">
        <v>0</v>
      </c>
      <c r="T58" s="78">
        <f>SUMPRODUCT(LTA!F58:AJ58,LTA!F$101:AJ$101,LTA!F$105:AJ$105)</f>
        <v>48.05</v>
      </c>
      <c r="U58" s="78">
        <f>SUMPRODUCT(LTA!F58:AJ58,LTA!F$102:AJ$102,LTA!F$105:AJ$105)</f>
        <v>466.84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5.36</v>
      </c>
      <c r="AB58" s="117">
        <f>-STOA!P58</f>
        <v>0</v>
      </c>
      <c r="AC58">
        <f t="shared" si="0"/>
        <v>10.720907167259828</v>
      </c>
      <c r="AD58">
        <f t="shared" si="1"/>
        <v>1207.14677430487</v>
      </c>
      <c r="AE58">
        <f>'IDT-1'!F58</f>
        <v>0</v>
      </c>
      <c r="AF58" s="26"/>
      <c r="AG58">
        <f t="shared" si="2"/>
        <v>1207.14677430487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0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581.95825868239217</v>
      </c>
      <c r="P59" s="77">
        <v>76.712989827337566</v>
      </c>
      <c r="Q59" s="77">
        <v>25.89</v>
      </c>
      <c r="R59" s="80">
        <v>20.7</v>
      </c>
      <c r="S59" s="80">
        <v>0</v>
      </c>
      <c r="T59" s="78">
        <f>SUMPRODUCT(LTA!F59:AJ59,LTA!F$101:AJ$101,LTA!F$105:AJ$105)</f>
        <v>47.68</v>
      </c>
      <c r="U59" s="78">
        <f>SUMPRODUCT(LTA!F59:AJ59,LTA!F$102:AJ$102,LTA!F$105:AJ$105)</f>
        <v>461.69000000000005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1.61</v>
      </c>
      <c r="AB59" s="117">
        <f>-STOA!P59</f>
        <v>0</v>
      </c>
      <c r="AC59">
        <f t="shared" si="0"/>
        <v>10.704766885190706</v>
      </c>
      <c r="AD59">
        <f t="shared" si="1"/>
        <v>1205.328791624539</v>
      </c>
      <c r="AE59">
        <f>'IDT-1'!F59</f>
        <v>0</v>
      </c>
      <c r="AF59" s="26"/>
      <c r="AG59">
        <f t="shared" si="2"/>
        <v>1205.328791624539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0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581.35528592759215</v>
      </c>
      <c r="P60" s="77">
        <v>76.712989827337566</v>
      </c>
      <c r="Q60" s="77">
        <v>25.89</v>
      </c>
      <c r="R60" s="80">
        <v>20.7</v>
      </c>
      <c r="S60" s="80">
        <v>0</v>
      </c>
      <c r="T60" s="78">
        <f>SUMPRODUCT(LTA!F60:AJ60,LTA!F$101:AJ$101,LTA!F$105:AJ$105)</f>
        <v>47.29</v>
      </c>
      <c r="U60" s="78">
        <f>SUMPRODUCT(LTA!F60:AJ60,LTA!F$102:AJ$102,LTA!F$105:AJ$105)</f>
        <v>455.33000000000004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1.61</v>
      </c>
      <c r="AB60" s="117">
        <f>-STOA!P60</f>
        <v>0</v>
      </c>
      <c r="AC60">
        <f t="shared" si="0"/>
        <v>10.640060724948468</v>
      </c>
      <c r="AD60">
        <f t="shared" si="1"/>
        <v>1198.0405250299812</v>
      </c>
      <c r="AE60">
        <f>'IDT-1'!F60</f>
        <v>0</v>
      </c>
      <c r="AF60" s="26"/>
      <c r="AG60">
        <f t="shared" si="2"/>
        <v>1198.0405250299812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0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557.17549924119214</v>
      </c>
      <c r="P61" s="77">
        <v>76.712989827337566</v>
      </c>
      <c r="Q61" s="77">
        <v>25.89</v>
      </c>
      <c r="R61" s="80">
        <v>20.7</v>
      </c>
      <c r="S61" s="80">
        <v>0</v>
      </c>
      <c r="T61" s="78">
        <f>SUMPRODUCT(LTA!F61:AJ61,LTA!F$101:AJ$101,LTA!F$105:AJ$105)</f>
        <v>46.78</v>
      </c>
      <c r="U61" s="78">
        <f>SUMPRODUCT(LTA!F61:AJ61,LTA!F$102:AJ$102,LTA!F$105:AJ$105)</f>
        <v>448.16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1.61</v>
      </c>
      <c r="AB61" s="117">
        <f>-STOA!P61</f>
        <v>0</v>
      </c>
      <c r="AC61">
        <f t="shared" si="0"/>
        <v>10.714819702995959</v>
      </c>
      <c r="AD61">
        <f t="shared" si="1"/>
        <v>1126.1059793655336</v>
      </c>
      <c r="AE61">
        <f>'IDT-1'!F61</f>
        <v>0</v>
      </c>
      <c r="AF61" s="26"/>
      <c r="AG61">
        <f t="shared" si="2"/>
        <v>1126.1059793655336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-40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0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548.68252194119214</v>
      </c>
      <c r="P62" s="77">
        <v>76.712989827337566</v>
      </c>
      <c r="Q62" s="77">
        <v>25.89</v>
      </c>
      <c r="R62" s="80">
        <v>20.7</v>
      </c>
      <c r="S62" s="80">
        <v>0</v>
      </c>
      <c r="T62" s="78">
        <f>SUMPRODUCT(LTA!F62:AJ62,LTA!F$101:AJ$101,LTA!F$105:AJ$105)</f>
        <v>46.21</v>
      </c>
      <c r="U62" s="78">
        <f>SUMPRODUCT(LTA!F62:AJ62,LTA!F$102:AJ$102,LTA!F$105:AJ$105)</f>
        <v>440.09000000000003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1.61</v>
      </c>
      <c r="AB62" s="117">
        <f>-STOA!P62</f>
        <v>0</v>
      </c>
      <c r="AC62">
        <f t="shared" si="0"/>
        <v>10.475268227534007</v>
      </c>
      <c r="AD62">
        <f t="shared" si="1"/>
        <v>1119.2125535409955</v>
      </c>
      <c r="AE62">
        <f>'IDT-1'!F62</f>
        <v>0</v>
      </c>
      <c r="AF62" s="26"/>
      <c r="AG62">
        <f t="shared" si="2"/>
        <v>1119.2125535409955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-30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0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574.16145384119216</v>
      </c>
      <c r="P63" s="77">
        <v>76.712989827337566</v>
      </c>
      <c r="Q63" s="77">
        <v>25.89</v>
      </c>
      <c r="R63" s="80">
        <v>20.7</v>
      </c>
      <c r="S63" s="80">
        <v>0</v>
      </c>
      <c r="T63" s="78">
        <f>SUMPRODUCT(LTA!F63:AJ63,LTA!F$101:AJ$101,LTA!F$105:AJ$105)</f>
        <v>44.33</v>
      </c>
      <c r="U63" s="78">
        <f>SUMPRODUCT(LTA!F63:AJ63,LTA!F$102:AJ$102,LTA!F$105:AJ$105)</f>
        <v>427.8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1.61</v>
      </c>
      <c r="AB63" s="117">
        <f>-STOA!P63</f>
        <v>0</v>
      </c>
      <c r="AC63">
        <f t="shared" si="0"/>
        <v>10.308443002588145</v>
      </c>
      <c r="AD63">
        <f t="shared" si="1"/>
        <v>1160.6883106659416</v>
      </c>
      <c r="AE63">
        <f>'IDT-1'!F63</f>
        <v>0</v>
      </c>
      <c r="AF63" s="26"/>
      <c r="AG63">
        <f t="shared" si="2"/>
        <v>1160.6883106659416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0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565.66847654119215</v>
      </c>
      <c r="P64" s="77">
        <v>76.712989827337566</v>
      </c>
      <c r="Q64" s="77">
        <v>25.89</v>
      </c>
      <c r="R64" s="80">
        <v>20.7</v>
      </c>
      <c r="S64" s="80">
        <v>0</v>
      </c>
      <c r="T64" s="78">
        <f>SUMPRODUCT(LTA!F64:AJ64,LTA!F$101:AJ$101,LTA!F$105:AJ$105)</f>
        <v>41.120000000000005</v>
      </c>
      <c r="U64" s="78">
        <f>SUMPRODUCT(LTA!F64:AJ64,LTA!F$102:AJ$102,LTA!F$105:AJ$105)</f>
        <v>421.29000000000008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1.61</v>
      </c>
      <c r="AB64" s="117">
        <f>-STOA!P64</f>
        <v>0</v>
      </c>
      <c r="AC64">
        <f t="shared" si="0"/>
        <v>10.148168802348147</v>
      </c>
      <c r="AD64">
        <f t="shared" si="1"/>
        <v>1142.6356075661815</v>
      </c>
      <c r="AE64">
        <f>'IDT-1'!F64</f>
        <v>0</v>
      </c>
      <c r="AF64" s="26"/>
      <c r="AG64">
        <f t="shared" si="2"/>
        <v>1142.6356075661815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0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557.77847199599216</v>
      </c>
      <c r="P65" s="77">
        <v>76.712989827337566</v>
      </c>
      <c r="Q65" s="77">
        <v>25.89</v>
      </c>
      <c r="R65" s="80">
        <v>20.7</v>
      </c>
      <c r="S65" s="80">
        <v>0</v>
      </c>
      <c r="T65" s="78">
        <f>SUMPRODUCT(LTA!F65:AJ65,LTA!F$101:AJ$101,LTA!F$105:AJ$105)</f>
        <v>37.57</v>
      </c>
      <c r="U65" s="78">
        <f>SUMPRODUCT(LTA!F65:AJ65,LTA!F$102:AJ$102,LTA!F$105:AJ$105)</f>
        <v>412.14000000000004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1.61</v>
      </c>
      <c r="AB65" s="117">
        <f>-STOA!P65</f>
        <v>0</v>
      </c>
      <c r="AC65">
        <f t="shared" si="0"/>
        <v>10.410883138460154</v>
      </c>
      <c r="AD65">
        <f t="shared" si="1"/>
        <v>1071.7828886848697</v>
      </c>
      <c r="AE65">
        <f>'IDT-1'!F65</f>
        <v>0</v>
      </c>
      <c r="AF65" s="26"/>
      <c r="AG65">
        <f t="shared" si="2"/>
        <v>1071.7828886848697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-50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0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574.76442659599218</v>
      </c>
      <c r="P66" s="77">
        <v>76.712989827337566</v>
      </c>
      <c r="Q66" s="77">
        <v>25.89</v>
      </c>
      <c r="R66" s="80">
        <v>20.7</v>
      </c>
      <c r="S66" s="80">
        <v>0</v>
      </c>
      <c r="T66" s="78">
        <f>SUMPRODUCT(LTA!F66:AJ66,LTA!F$101:AJ$101,LTA!F$105:AJ$105)</f>
        <v>33.700000000000003</v>
      </c>
      <c r="U66" s="78">
        <f>SUMPRODUCT(LTA!F66:AJ66,LTA!F$102:AJ$102,LTA!F$105:AJ$105)</f>
        <v>402.75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1.61</v>
      </c>
      <c r="AB66" s="117">
        <f>-STOA!P66</f>
        <v>0</v>
      </c>
      <c r="AC66">
        <f t="shared" si="0"/>
        <v>10.443671538940153</v>
      </c>
      <c r="AD66">
        <f t="shared" si="1"/>
        <v>1075.4760548843894</v>
      </c>
      <c r="AE66">
        <f>'IDT-1'!F66</f>
        <v>0</v>
      </c>
      <c r="AF66" s="26"/>
      <c r="AG66">
        <f t="shared" si="2"/>
        <v>1075.4760548843894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-50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0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572.77460182192226</v>
      </c>
      <c r="P67" s="77">
        <v>76.712989827337566</v>
      </c>
      <c r="Q67" s="77">
        <v>25.89</v>
      </c>
      <c r="R67" s="80">
        <v>20.7</v>
      </c>
      <c r="S67" s="80">
        <v>0</v>
      </c>
      <c r="T67" s="78">
        <f>SUMPRODUCT(LTA!F67:AJ67,LTA!F$101:AJ$101,LTA!F$105:AJ$105)</f>
        <v>31.07</v>
      </c>
      <c r="U67" s="78">
        <f>SUMPRODUCT(LTA!F67:AJ67,LTA!F$102:AJ$102,LTA!F$105:AJ$105)</f>
        <v>392.85999999999996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1.61</v>
      </c>
      <c r="AB67" s="117">
        <f>-STOA!P67</f>
        <v>0</v>
      </c>
      <c r="AC67">
        <f t="shared" si="0"/>
        <v>10.049641255262477</v>
      </c>
      <c r="AD67">
        <f t="shared" si="1"/>
        <v>1091.3602603939974</v>
      </c>
      <c r="AE67">
        <f>'IDT-1'!F67</f>
        <v>0</v>
      </c>
      <c r="AF67" s="26"/>
      <c r="AG67">
        <f t="shared" si="2"/>
        <v>1091.3602603939974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0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586.96865888399213</v>
      </c>
      <c r="P68" s="77">
        <v>76.712989827337566</v>
      </c>
      <c r="Q68" s="77">
        <v>25.89</v>
      </c>
      <c r="R68" s="80">
        <v>20.7</v>
      </c>
      <c r="S68" s="80">
        <v>0</v>
      </c>
      <c r="T68" s="78">
        <f>SUMPRODUCT(LTA!F68:AJ68,LTA!F$101:AJ$101,LTA!F$105:AJ$105)</f>
        <v>26.67</v>
      </c>
      <c r="U68" s="78">
        <f>SUMPRODUCT(LTA!F68:AJ68,LTA!F$102:AJ$102,LTA!F$105:AJ$105)</f>
        <v>383.16999999999996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1.61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10.050556957408689</v>
      </c>
      <c r="AD68">
        <f t="shared" ref="AD68:AD98" si="4">SUM(B68:AB68,AI68:AR68)-AC68</f>
        <v>1091.4634017539211</v>
      </c>
      <c r="AE68">
        <f>'IDT-1'!F68</f>
        <v>0</v>
      </c>
      <c r="AF68" s="26"/>
      <c r="AG68">
        <f t="shared" ref="AG68:AG98" si="5">SUM(AD68:AF68)</f>
        <v>1091.4634017539211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0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604.35319371919218</v>
      </c>
      <c r="P69" s="77">
        <v>76.712989827337566</v>
      </c>
      <c r="Q69" s="77">
        <v>25.89</v>
      </c>
      <c r="R69" s="80">
        <v>16.287396931927134</v>
      </c>
      <c r="S69" s="80">
        <v>0</v>
      </c>
      <c r="T69" s="78">
        <f>SUMPRODUCT(LTA!F69:AJ69,LTA!F$101:AJ$101,LTA!F$105:AJ$105)</f>
        <v>22.04</v>
      </c>
      <c r="U69" s="78">
        <f>SUMPRODUCT(LTA!F69:AJ69,LTA!F$102:AJ$102,LTA!F$105:AJ$105)</f>
        <v>373.87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1.61</v>
      </c>
      <c r="AB69" s="117">
        <f>-STOA!P69</f>
        <v>0</v>
      </c>
      <c r="AC69">
        <f t="shared" si="3"/>
        <v>9.8645634065155026</v>
      </c>
      <c r="AD69">
        <f t="shared" si="4"/>
        <v>1110.6913270719413</v>
      </c>
      <c r="AE69">
        <f>'IDT-1'!F69</f>
        <v>0</v>
      </c>
      <c r="AF69" s="26"/>
      <c r="AG69">
        <f t="shared" si="5"/>
        <v>1110.6913270719413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648.53101910943985</v>
      </c>
      <c r="P70" s="77">
        <v>76.712989827337566</v>
      </c>
      <c r="Q70" s="77">
        <v>25.89</v>
      </c>
      <c r="R70" s="80">
        <v>8.9127239376337499</v>
      </c>
      <c r="S70" s="80">
        <v>0</v>
      </c>
      <c r="T70" s="78">
        <f>SUMPRODUCT(LTA!F70:AJ70,LTA!F$101:AJ$101,LTA!F$105:AJ$105)</f>
        <v>17.259999999999998</v>
      </c>
      <c r="U70" s="78">
        <f>SUMPRODUCT(LTA!F70:AJ70,LTA!F$102:AJ$102,LTA!F$105:AJ$105)</f>
        <v>362.71999999999997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-76</v>
      </c>
      <c r="AA70" s="117">
        <f>STOA!J70</f>
        <v>1.61</v>
      </c>
      <c r="AB70" s="117">
        <f>-STOA!P70</f>
        <v>0</v>
      </c>
      <c r="AC70">
        <f t="shared" si="3"/>
        <v>10.722984839286745</v>
      </c>
      <c r="AD70">
        <f t="shared" si="4"/>
        <v>1054.7060580351242</v>
      </c>
      <c r="AE70">
        <f>'IDT-1'!F70</f>
        <v>0</v>
      </c>
      <c r="AF70" s="26"/>
      <c r="AG70">
        <f t="shared" si="5"/>
        <v>1054.7060580351242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675.97136502711987</v>
      </c>
      <c r="P71" s="77">
        <v>76.712989827337566</v>
      </c>
      <c r="Q71" s="77">
        <v>25.89</v>
      </c>
      <c r="R71" s="80">
        <v>3.3500000000000005</v>
      </c>
      <c r="S71" s="80">
        <v>0</v>
      </c>
      <c r="T71" s="78">
        <f>SUMPRODUCT(LTA!F71:AJ71,LTA!F$101:AJ$101,LTA!F$105:AJ$105)</f>
        <v>12.24</v>
      </c>
      <c r="U71" s="78">
        <f>SUMPRODUCT(LTA!F71:AJ71,LTA!F$102:AJ$102,LTA!F$105:AJ$105)</f>
        <v>382.37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-104</v>
      </c>
      <c r="AA71" s="117">
        <f>STOA!J71</f>
        <v>1.61</v>
      </c>
      <c r="AB71" s="117">
        <f>-STOA!P71</f>
        <v>0</v>
      </c>
      <c r="AC71">
        <f t="shared" si="3"/>
        <v>11.377231483332624</v>
      </c>
      <c r="AD71">
        <f t="shared" si="4"/>
        <v>1072.1494333711246</v>
      </c>
      <c r="AE71">
        <f>'IDT-1'!F71</f>
        <v>0</v>
      </c>
      <c r="AF71" s="26"/>
      <c r="AG71">
        <f t="shared" si="5"/>
        <v>1072.1494333711246</v>
      </c>
      <c r="AI71" s="75">
        <f>PXIL!J71</f>
        <v>0</v>
      </c>
      <c r="AJ71" s="75">
        <f>PXIL!P71</f>
        <v>0</v>
      </c>
      <c r="AK71" s="75">
        <f>RTM_IEX!J71</f>
        <v>9.59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696.63849203624295</v>
      </c>
      <c r="P72" s="77">
        <v>76.712989827337566</v>
      </c>
      <c r="Q72" s="77">
        <v>25.89</v>
      </c>
      <c r="R72" s="80">
        <v>0.72</v>
      </c>
      <c r="S72" s="80">
        <v>0</v>
      </c>
      <c r="T72" s="78">
        <f>SUMPRODUCT(LTA!F72:AJ72,LTA!F$101:AJ$101,LTA!F$105:AJ$105)</f>
        <v>8.07</v>
      </c>
      <c r="U72" s="78">
        <f>SUMPRODUCT(LTA!F72:AJ72,LTA!F$102:AJ$102,LTA!F$105:AJ$105)</f>
        <v>377.44999999999993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-105</v>
      </c>
      <c r="AA72" s="117">
        <f>STOA!J72</f>
        <v>1.61</v>
      </c>
      <c r="AB72" s="117">
        <f>-STOA!P72</f>
        <v>0</v>
      </c>
      <c r="AC72">
        <f t="shared" si="3"/>
        <v>11.928956328535101</v>
      </c>
      <c r="AD72">
        <f t="shared" si="4"/>
        <v>1132.2848355350452</v>
      </c>
      <c r="AE72">
        <f>'IDT-1'!F72</f>
        <v>0</v>
      </c>
      <c r="AF72" s="26"/>
      <c r="AG72">
        <f t="shared" si="5"/>
        <v>1132.2848355350452</v>
      </c>
      <c r="AI72" s="75">
        <f>PXIL!J72</f>
        <v>0</v>
      </c>
      <c r="AJ72" s="75">
        <f>PXIL!P72</f>
        <v>0</v>
      </c>
      <c r="AK72" s="75">
        <f>RTM_IEX!J72</f>
        <v>62.33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729.48928334568382</v>
      </c>
      <c r="P73" s="77">
        <v>76.712989827337566</v>
      </c>
      <c r="Q73" s="77">
        <v>25.89</v>
      </c>
      <c r="R73" s="80">
        <v>0</v>
      </c>
      <c r="S73" s="80">
        <v>0</v>
      </c>
      <c r="T73" s="78">
        <f>SUMPRODUCT(LTA!F73:AJ73,LTA!F$101:AJ$101,LTA!F$105:AJ$105)</f>
        <v>4.21</v>
      </c>
      <c r="U73" s="78">
        <f>SUMPRODUCT(LTA!F73:AJ73,LTA!F$102:AJ$102,LTA!F$105:AJ$105)</f>
        <v>374.46999999999997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-129</v>
      </c>
      <c r="AA73" s="117">
        <f>STOA!J73</f>
        <v>1.61</v>
      </c>
      <c r="AB73" s="117">
        <f>-STOA!P73</f>
        <v>0</v>
      </c>
      <c r="AC73">
        <f t="shared" si="3"/>
        <v>12.153654352590868</v>
      </c>
      <c r="AD73">
        <f t="shared" si="4"/>
        <v>1109.3809288204304</v>
      </c>
      <c r="AE73">
        <f>'IDT-1'!F73</f>
        <v>0</v>
      </c>
      <c r="AF73" s="26"/>
      <c r="AG73">
        <f t="shared" si="5"/>
        <v>1109.3809288204304</v>
      </c>
      <c r="AI73" s="75">
        <f>PXIL!J73</f>
        <v>0</v>
      </c>
      <c r="AJ73" s="75">
        <f>PXIL!P73</f>
        <v>0</v>
      </c>
      <c r="AK73" s="75">
        <f>RTM_IEX!J73</f>
        <v>38.36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724.20841624768389</v>
      </c>
      <c r="P74" s="77">
        <v>76.712989827337566</v>
      </c>
      <c r="Q74" s="77">
        <v>25.89</v>
      </c>
      <c r="R74" s="80">
        <v>0</v>
      </c>
      <c r="S74" s="80">
        <v>0</v>
      </c>
      <c r="T74" s="78">
        <f>SUMPRODUCT(LTA!F74:AJ74,LTA!F$101:AJ$101,LTA!F$105:AJ$105)</f>
        <v>1.24</v>
      </c>
      <c r="U74" s="78">
        <f>SUMPRODUCT(LTA!F74:AJ74,LTA!F$102:AJ$102,LTA!F$105:AJ$105)</f>
        <v>372.44999999999993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-25</v>
      </c>
      <c r="AA74" s="117">
        <f>STOA!J74</f>
        <v>1.61</v>
      </c>
      <c r="AB74" s="117">
        <f>-STOA!P74</f>
        <v>0</v>
      </c>
      <c r="AC74">
        <f t="shared" si="3"/>
        <v>11.477425459820155</v>
      </c>
      <c r="AD74">
        <f t="shared" si="4"/>
        <v>1242.1362906152012</v>
      </c>
      <c r="AE74">
        <f>'IDT-1'!F74</f>
        <v>-93.77</v>
      </c>
      <c r="AF74" s="26"/>
      <c r="AG74">
        <f t="shared" si="5"/>
        <v>1148.3662906152013</v>
      </c>
      <c r="AI74" s="75">
        <f>PXIL!J74</f>
        <v>0</v>
      </c>
      <c r="AJ74" s="75">
        <f>PXIL!P74</f>
        <v>0</v>
      </c>
      <c r="AK74" s="75">
        <f>RTM_IEX!J74</f>
        <v>76.709999999999994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722.15054174848399</v>
      </c>
      <c r="P75" s="77">
        <v>76.712989827337566</v>
      </c>
      <c r="Q75" s="77">
        <v>25.89</v>
      </c>
      <c r="R75" s="80">
        <v>0</v>
      </c>
      <c r="S75" s="80">
        <v>0</v>
      </c>
      <c r="T75" s="78">
        <f>SUMPRODUCT(LTA!F75:AJ75,LTA!F$101:AJ$101,LTA!F$105:AJ$105)</f>
        <v>0.02</v>
      </c>
      <c r="U75" s="78">
        <f>SUMPRODUCT(LTA!F75:AJ75,LTA!F$102:AJ$102,LTA!F$105:AJ$105)</f>
        <v>372.01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1.6600000000000001</v>
      </c>
      <c r="AB75" s="117">
        <f>-STOA!P75</f>
        <v>0</v>
      </c>
      <c r="AC75">
        <f t="shared" si="3"/>
        <v>11.138012734041563</v>
      </c>
      <c r="AD75">
        <f t="shared" si="4"/>
        <v>1254.3068388417803</v>
      </c>
      <c r="AE75">
        <f>'IDT-1'!F75</f>
        <v>-101.792</v>
      </c>
      <c r="AF75" s="26"/>
      <c r="AG75">
        <f t="shared" si="5"/>
        <v>1152.5148388417804</v>
      </c>
      <c r="AI75" s="75">
        <f>PXIL!J75</f>
        <v>0</v>
      </c>
      <c r="AJ75" s="75">
        <f>PXIL!P75</f>
        <v>0</v>
      </c>
      <c r="AK75" s="75">
        <f>RTM_IEX!J75</f>
        <v>67.12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715.02871388728397</v>
      </c>
      <c r="P76" s="77">
        <v>76.712989827337566</v>
      </c>
      <c r="Q76" s="77">
        <v>25.89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371.75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1.6600000000000001</v>
      </c>
      <c r="AB76" s="117">
        <f>-STOA!P76</f>
        <v>0</v>
      </c>
      <c r="AC76">
        <f t="shared" si="3"/>
        <v>10.482220648863002</v>
      </c>
      <c r="AD76">
        <f t="shared" si="4"/>
        <v>1180.4408030657585</v>
      </c>
      <c r="AE76">
        <f>'IDT-1'!F76</f>
        <v>-84.162000000000006</v>
      </c>
      <c r="AF76" s="26"/>
      <c r="AG76">
        <f t="shared" si="5"/>
        <v>1096.2788030657584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715.02871388728397</v>
      </c>
      <c r="P77" s="77">
        <v>76.712989827337566</v>
      </c>
      <c r="Q77" s="77">
        <v>25.89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371.60999999999996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1.6600000000000001</v>
      </c>
      <c r="AB77" s="117">
        <f>-STOA!P77</f>
        <v>0</v>
      </c>
      <c r="AC77">
        <f t="shared" si="3"/>
        <v>11.350516648863005</v>
      </c>
      <c r="AD77">
        <f t="shared" si="4"/>
        <v>1278.2425070657584</v>
      </c>
      <c r="AE77">
        <f>'IDT-1'!F77</f>
        <v>-87.54</v>
      </c>
      <c r="AF77" s="26"/>
      <c r="AG77">
        <f t="shared" si="5"/>
        <v>1190.7025070657585</v>
      </c>
      <c r="AI77" s="75">
        <f>PXIL!J77</f>
        <v>0</v>
      </c>
      <c r="AJ77" s="75">
        <f>PXIL!P77</f>
        <v>0</v>
      </c>
      <c r="AK77" s="75">
        <f>RTM_IEX!J77</f>
        <v>98.81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710.87680329328396</v>
      </c>
      <c r="P78" s="77">
        <v>76.712989827337566</v>
      </c>
      <c r="Q78" s="77">
        <v>25.89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371.34999999999997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1.6600000000000001</v>
      </c>
      <c r="AB78" s="117">
        <f>-STOA!P78</f>
        <v>0</v>
      </c>
      <c r="AC78">
        <f t="shared" si="3"/>
        <v>11.281595835635803</v>
      </c>
      <c r="AD78">
        <f t="shared" si="4"/>
        <v>1270.4795172849858</v>
      </c>
      <c r="AE78">
        <f>'IDT-1'!F78</f>
        <v>-87.108000000000004</v>
      </c>
      <c r="AF78" s="26"/>
      <c r="AG78">
        <f t="shared" si="5"/>
        <v>1183.3715172849859</v>
      </c>
      <c r="AI78" s="75">
        <f>PXIL!J78</f>
        <v>0</v>
      </c>
      <c r="AJ78" s="75">
        <f>PXIL!P78</f>
        <v>0</v>
      </c>
      <c r="AK78" s="75">
        <f>RTM_IEX!J78</f>
        <v>95.39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691.73039460824293</v>
      </c>
      <c r="P79" s="77">
        <v>76.712989827337566</v>
      </c>
      <c r="Q79" s="77">
        <v>25.89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370.87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0</v>
      </c>
      <c r="AA79" s="117">
        <f>STOA!J79</f>
        <v>1.6600000000000001</v>
      </c>
      <c r="AB79" s="117">
        <f>-STOA!P79</f>
        <v>0</v>
      </c>
      <c r="AC79">
        <f t="shared" si="3"/>
        <v>11.114339439207445</v>
      </c>
      <c r="AD79">
        <f t="shared" si="4"/>
        <v>1251.6403649963731</v>
      </c>
      <c r="AE79">
        <f>'IDT-1'!F79</f>
        <v>-84.710999999999999</v>
      </c>
      <c r="AF79" s="26"/>
      <c r="AG79">
        <f t="shared" si="5"/>
        <v>1166.9293649963731</v>
      </c>
      <c r="AI79" s="75">
        <f>PXIL!J79</f>
        <v>0</v>
      </c>
      <c r="AJ79" s="75">
        <f>PXIL!P79</f>
        <v>0</v>
      </c>
      <c r="AK79" s="75">
        <f>RTM_IEX!J79</f>
        <v>96.01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683.10747012664297</v>
      </c>
      <c r="P80" s="77">
        <v>76.712989827337566</v>
      </c>
      <c r="Q80" s="77">
        <v>25.89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370.97999999999996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0</v>
      </c>
      <c r="AA80" s="117">
        <f>STOA!J80</f>
        <v>1.6600000000000001</v>
      </c>
      <c r="AB80" s="117">
        <f>-STOA!P80</f>
        <v>0</v>
      </c>
      <c r="AC80">
        <f t="shared" si="3"/>
        <v>11.038281703769364</v>
      </c>
      <c r="AD80">
        <f t="shared" si="4"/>
        <v>1243.0734982502113</v>
      </c>
      <c r="AE80">
        <f>'IDT-1'!F80</f>
        <v>-78.134</v>
      </c>
      <c r="AF80" s="26"/>
      <c r="AG80">
        <f t="shared" si="5"/>
        <v>1164.9394982502113</v>
      </c>
      <c r="AI80" s="75">
        <f>PXIL!J80</f>
        <v>0</v>
      </c>
      <c r="AJ80" s="75">
        <f>PXIL!P80</f>
        <v>0</v>
      </c>
      <c r="AK80" s="75">
        <f>RTM_IEX!J80</f>
        <v>95.88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670.34847912977636</v>
      </c>
      <c r="P81" s="77">
        <v>76.712989827337566</v>
      </c>
      <c r="Q81" s="77">
        <v>25.89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369.30999999999995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1.6600000000000001</v>
      </c>
      <c r="AB81" s="117">
        <f>-STOA!P81</f>
        <v>0</v>
      </c>
      <c r="AC81">
        <f t="shared" si="3"/>
        <v>11.080090582996935</v>
      </c>
      <c r="AD81">
        <f t="shared" si="4"/>
        <v>1247.7826983741168</v>
      </c>
      <c r="AE81">
        <f>'IDT-1'!F81</f>
        <v>-86.179000000000002</v>
      </c>
      <c r="AF81" s="26"/>
      <c r="AG81">
        <f t="shared" si="5"/>
        <v>1161.6036983741167</v>
      </c>
      <c r="AI81" s="75">
        <f>PXIL!J81</f>
        <v>0</v>
      </c>
      <c r="AJ81" s="75">
        <f>PXIL!P81</f>
        <v>0</v>
      </c>
      <c r="AK81" s="75">
        <f>RTM_IEX!J81</f>
        <v>115.06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655.07651448431989</v>
      </c>
      <c r="P82" s="77">
        <v>76.712989827337566</v>
      </c>
      <c r="Q82" s="77">
        <v>25.89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369.23999999999995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1.6600000000000001</v>
      </c>
      <c r="AB82" s="117">
        <f>-STOA!P82</f>
        <v>0</v>
      </c>
      <c r="AC82">
        <f t="shared" si="3"/>
        <v>10.64984129411692</v>
      </c>
      <c r="AD82">
        <f t="shared" si="4"/>
        <v>1199.3209830175406</v>
      </c>
      <c r="AE82">
        <f>'IDT-1'!F82</f>
        <v>-108.188</v>
      </c>
      <c r="AF82" s="26"/>
      <c r="AG82">
        <f t="shared" si="5"/>
        <v>1091.1329830175405</v>
      </c>
      <c r="AI82" s="75">
        <f>PXIL!J82</f>
        <v>0</v>
      </c>
      <c r="AJ82" s="75">
        <f>PXIL!P82</f>
        <v>0</v>
      </c>
      <c r="AK82" s="75">
        <f>RTM_IEX!J82</f>
        <v>81.510000000000005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0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642.64371170712002</v>
      </c>
      <c r="P83" s="77">
        <v>76.712989827337566</v>
      </c>
      <c r="Q83" s="77">
        <v>25.89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369.21999999999997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1.6600000000000001</v>
      </c>
      <c r="AB83" s="117">
        <f>-STOA!P83</f>
        <v>0</v>
      </c>
      <c r="AC83">
        <f t="shared" si="3"/>
        <v>10.455864629677562</v>
      </c>
      <c r="AD83">
        <f t="shared" si="4"/>
        <v>1177.4721569047801</v>
      </c>
      <c r="AE83">
        <f>'IDT-1'!F83</f>
        <v>-133.26599999999999</v>
      </c>
      <c r="AF83" s="26"/>
      <c r="AG83">
        <f t="shared" si="5"/>
        <v>1044.2061569047801</v>
      </c>
      <c r="AI83" s="75">
        <f>PXIL!J83</f>
        <v>0</v>
      </c>
      <c r="AJ83" s="75">
        <f>PXIL!P83</f>
        <v>0</v>
      </c>
      <c r="AK83" s="75">
        <f>RTM_IEX!J83</f>
        <v>71.92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0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634.39022596792006</v>
      </c>
      <c r="P84" s="77">
        <v>76.712989827337566</v>
      </c>
      <c r="Q84" s="77">
        <v>25.89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369.21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-25</v>
      </c>
      <c r="AA84" s="117">
        <f>STOA!J84</f>
        <v>1.6600000000000001</v>
      </c>
      <c r="AB84" s="117">
        <f>-STOA!P84</f>
        <v>0</v>
      </c>
      <c r="AC84">
        <f t="shared" si="3"/>
        <v>10.984731143227487</v>
      </c>
      <c r="AD84">
        <f t="shared" si="4"/>
        <v>1186.8198046520301</v>
      </c>
      <c r="AE84">
        <f>'IDT-1'!F84</f>
        <v>-127.48699999999999</v>
      </c>
      <c r="AF84" s="26"/>
      <c r="AG84">
        <f t="shared" si="5"/>
        <v>1059.3328046520301</v>
      </c>
      <c r="AI84" s="75">
        <f>PXIL!J84</f>
        <v>0</v>
      </c>
      <c r="AJ84" s="75">
        <f>PXIL!P84</f>
        <v>0</v>
      </c>
      <c r="AK84" s="75">
        <f>RTM_IEX!J84</f>
        <v>115.06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0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635.59706908909413</v>
      </c>
      <c r="P85" s="77">
        <v>76.712989827337566</v>
      </c>
      <c r="Q85" s="77">
        <v>26.3369322152341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369.07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-156</v>
      </c>
      <c r="AA85" s="117">
        <f>STOA!J85</f>
        <v>1.6600000000000001</v>
      </c>
      <c r="AB85" s="117">
        <f>-STOA!P85</f>
        <v>0</v>
      </c>
      <c r="AC85">
        <f t="shared" si="3"/>
        <v>11.865847071595464</v>
      </c>
      <c r="AD85">
        <f t="shared" si="4"/>
        <v>1022.9024640600703</v>
      </c>
      <c r="AE85">
        <f>'IDT-1'!F85</f>
        <v>0</v>
      </c>
      <c r="AF85" s="26"/>
      <c r="AG85">
        <f t="shared" si="5"/>
        <v>1022.9024640600703</v>
      </c>
      <c r="AI85" s="75">
        <f>PXIL!J85</f>
        <v>0</v>
      </c>
      <c r="AJ85" s="75">
        <f>PXIL!P85</f>
        <v>0</v>
      </c>
      <c r="AK85" s="75">
        <f>RTM_IEX!J85</f>
        <v>81.510000000000005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631.16953453141161</v>
      </c>
      <c r="P86" s="77">
        <v>76.712989827337566</v>
      </c>
      <c r="Q86" s="77">
        <v>26.3369322152341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341.87999999999994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-54</v>
      </c>
      <c r="AA86" s="117">
        <f>STOA!J86</f>
        <v>1.6600000000000001</v>
      </c>
      <c r="AB86" s="117">
        <f>-STOA!P86</f>
        <v>0</v>
      </c>
      <c r="AC86">
        <f t="shared" si="3"/>
        <v>10.275490223500769</v>
      </c>
      <c r="AD86">
        <f t="shared" si="4"/>
        <v>978.36528635048228</v>
      </c>
      <c r="AE86">
        <f>'IDT-1'!F86</f>
        <v>0</v>
      </c>
      <c r="AF86" s="26"/>
      <c r="AG86">
        <f t="shared" si="5"/>
        <v>978.36528635048228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-35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0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551.85305662172914</v>
      </c>
      <c r="P87" s="77">
        <v>76.712989827337566</v>
      </c>
      <c r="Q87" s="77">
        <v>26.529999999999998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342.09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-25</v>
      </c>
      <c r="AA87" s="117">
        <f>STOA!J87</f>
        <v>1.6600000000000001</v>
      </c>
      <c r="AB87" s="117">
        <f>-STOA!P87</f>
        <v>0</v>
      </c>
      <c r="AC87">
        <f t="shared" si="3"/>
        <v>9.2791958786468651</v>
      </c>
      <c r="AD87">
        <f t="shared" si="4"/>
        <v>934.44817057041973</v>
      </c>
      <c r="AE87">
        <f>'IDT-1'!F87</f>
        <v>0</v>
      </c>
      <c r="AF87" s="26"/>
      <c r="AG87">
        <f t="shared" si="5"/>
        <v>934.44817057041973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-30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0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548.08233208284651</v>
      </c>
      <c r="P88" s="77">
        <v>76.712989827337566</v>
      </c>
      <c r="Q88" s="77">
        <v>26.529999999999998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342.10999999999996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-28</v>
      </c>
      <c r="AA88" s="117">
        <f>STOA!J88</f>
        <v>1.6600000000000001</v>
      </c>
      <c r="AB88" s="117">
        <f>-STOA!P88</f>
        <v>0</v>
      </c>
      <c r="AC88">
        <f t="shared" si="3"/>
        <v>9.18404261004933</v>
      </c>
      <c r="AD88">
        <f t="shared" si="4"/>
        <v>937.79259930013461</v>
      </c>
      <c r="AE88">
        <f>'IDT-1'!F88</f>
        <v>0</v>
      </c>
      <c r="AF88" s="26"/>
      <c r="AG88">
        <f t="shared" si="5"/>
        <v>937.79259930013461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-20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0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539.85873964916391</v>
      </c>
      <c r="P89" s="77">
        <v>76.712989827337566</v>
      </c>
      <c r="Q89" s="77">
        <v>26.529999999999998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342.04999999999995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-37</v>
      </c>
      <c r="AA89" s="117">
        <f>STOA!J89</f>
        <v>1.6600000000000001</v>
      </c>
      <c r="AB89" s="117">
        <f>-STOA!P89</f>
        <v>0</v>
      </c>
      <c r="AC89">
        <f t="shared" si="3"/>
        <v>9.1022688691107252</v>
      </c>
      <c r="AD89">
        <f t="shared" si="4"/>
        <v>930.59078060739057</v>
      </c>
      <c r="AE89">
        <f>'IDT-1'!F89</f>
        <v>0</v>
      </c>
      <c r="AF89" s="26"/>
      <c r="AG89">
        <f t="shared" si="5"/>
        <v>930.59078060739057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0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539.85873964916391</v>
      </c>
      <c r="P90" s="77">
        <v>76.712989827337566</v>
      </c>
      <c r="Q90" s="77">
        <v>26.529999999999998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341.97999999999996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-52</v>
      </c>
      <c r="AA90" s="117">
        <f>STOA!J90</f>
        <v>1.6600000000000001</v>
      </c>
      <c r="AB90" s="117">
        <f>-STOA!P90</f>
        <v>0</v>
      </c>
      <c r="AC90">
        <f t="shared" si="3"/>
        <v>9.6343405204424446</v>
      </c>
      <c r="AD90">
        <f t="shared" si="4"/>
        <v>869.98870895605876</v>
      </c>
      <c r="AE90">
        <f>'IDT-1'!F90</f>
        <v>0</v>
      </c>
      <c r="AF90" s="26"/>
      <c r="AG90">
        <f t="shared" si="5"/>
        <v>869.98870895605876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-55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465.25445666756394</v>
      </c>
      <c r="P91" s="77">
        <v>76.712989827337566</v>
      </c>
      <c r="Q91" s="77">
        <v>26.529999999999998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341.83000000000004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-18</v>
      </c>
      <c r="AA91" s="117">
        <f>STOA!J91</f>
        <v>1.6600000000000001</v>
      </c>
      <c r="AB91" s="117">
        <f>-STOA!P91</f>
        <v>0</v>
      </c>
      <c r="AC91">
        <f t="shared" si="3"/>
        <v>8.3639120311728892</v>
      </c>
      <c r="AD91">
        <f t="shared" si="4"/>
        <v>865.50485446372863</v>
      </c>
      <c r="AE91">
        <f>'IDT-1'!F91</f>
        <v>0</v>
      </c>
      <c r="AF91" s="26"/>
      <c r="AG91">
        <f t="shared" si="5"/>
        <v>865.50485446372863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-20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427.30869991386396</v>
      </c>
      <c r="P92" s="77">
        <v>76.712989827337566</v>
      </c>
      <c r="Q92" s="77">
        <v>26.529999999999998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341.82000000000005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-44</v>
      </c>
      <c r="AA92" s="117">
        <f>STOA!J92</f>
        <v>1.6600000000000001</v>
      </c>
      <c r="AB92" s="117">
        <f>-STOA!P92</f>
        <v>0</v>
      </c>
      <c r="AC92">
        <f t="shared" si="3"/>
        <v>8.2607326873174074</v>
      </c>
      <c r="AD92">
        <f t="shared" si="4"/>
        <v>801.65227705388418</v>
      </c>
      <c r="AE92">
        <f>'IDT-1'!F92</f>
        <v>0</v>
      </c>
      <c r="AF92" s="26"/>
      <c r="AG92">
        <f t="shared" si="5"/>
        <v>801.65227705388418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423.61365010866393</v>
      </c>
      <c r="P93" s="77">
        <v>76.712989827337566</v>
      </c>
      <c r="Q93" s="77">
        <v>26.529999999999998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344.02000000000004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-80</v>
      </c>
      <c r="AA93" s="117">
        <f>STOA!J93</f>
        <v>1.6600000000000001</v>
      </c>
      <c r="AB93" s="117">
        <f>-STOA!P93</f>
        <v>0</v>
      </c>
      <c r="AC93">
        <f t="shared" si="3"/>
        <v>8.7693462893867746</v>
      </c>
      <c r="AD93">
        <f t="shared" si="4"/>
        <v>826.79861364661463</v>
      </c>
      <c r="AE93">
        <f>'IDT-1'!F93</f>
        <v>0</v>
      </c>
      <c r="AF93" s="26"/>
      <c r="AG93">
        <f t="shared" si="5"/>
        <v>826.79861364661463</v>
      </c>
      <c r="AI93" s="75">
        <f>PXIL!J93</f>
        <v>0</v>
      </c>
      <c r="AJ93" s="75">
        <f>PXIL!P93</f>
        <v>0</v>
      </c>
      <c r="AK93" s="75">
        <f>RTM_IEX!J93</f>
        <v>43.15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419.20118201606397</v>
      </c>
      <c r="P94" s="77">
        <v>38.35824230205278</v>
      </c>
      <c r="Q94" s="77">
        <v>7.67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304.58000000000004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1.6600000000000001</v>
      </c>
      <c r="AB94" s="117">
        <f>-STOA!P94</f>
        <v>0</v>
      </c>
      <c r="AC94">
        <f t="shared" si="3"/>
        <v>7.1697045901737617</v>
      </c>
      <c r="AD94">
        <f t="shared" si="4"/>
        <v>807.33103972794299</v>
      </c>
      <c r="AE94">
        <f>'IDT-1'!F94</f>
        <v>0</v>
      </c>
      <c r="AF94" s="26"/>
      <c r="AG94">
        <f t="shared" si="5"/>
        <v>807.33103972794299</v>
      </c>
      <c r="AI94" s="75">
        <f>PXIL!J94</f>
        <v>0</v>
      </c>
      <c r="AJ94" s="75">
        <f>PXIL!P94</f>
        <v>0</v>
      </c>
      <c r="AK94" s="75">
        <f>RTM_IEX!J94</f>
        <v>43.15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0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419.20118201606397</v>
      </c>
      <c r="P95" s="77">
        <v>38.35824230205278</v>
      </c>
      <c r="Q95" s="77">
        <v>7.67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266.36000000000007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1.6600000000000001</v>
      </c>
      <c r="AB95" s="117">
        <f>-STOA!P95</f>
        <v>0</v>
      </c>
      <c r="AC95">
        <f t="shared" si="3"/>
        <v>6.4536485901737626</v>
      </c>
      <c r="AD95">
        <f t="shared" si="4"/>
        <v>726.67709572794308</v>
      </c>
      <c r="AE95">
        <f>'IDT-1'!F95</f>
        <v>0</v>
      </c>
      <c r="AF95" s="26"/>
      <c r="AG95">
        <f t="shared" si="5"/>
        <v>726.67709572794308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0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409.994371517964</v>
      </c>
      <c r="P96" s="77">
        <v>38.35824230205278</v>
      </c>
      <c r="Q96" s="77">
        <v>7.67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223.33999999999997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1.6600000000000001</v>
      </c>
      <c r="AB96" s="117">
        <f>-STOA!P96</f>
        <v>0</v>
      </c>
      <c r="AC96">
        <f t="shared" si="3"/>
        <v>6.3737726577904823</v>
      </c>
      <c r="AD96">
        <f t="shared" si="4"/>
        <v>717.68016116222623</v>
      </c>
      <c r="AE96">
        <f>'IDT-1'!F96</f>
        <v>0</v>
      </c>
      <c r="AF96" s="26"/>
      <c r="AG96">
        <f t="shared" si="5"/>
        <v>717.68016116222623</v>
      </c>
      <c r="AI96" s="75">
        <f>PXIL!J96</f>
        <v>0</v>
      </c>
      <c r="AJ96" s="75">
        <f>PXIL!P96</f>
        <v>0</v>
      </c>
      <c r="AK96" s="75">
        <f>RTM_IEX!J96</f>
        <v>43.15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0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403.23443796916405</v>
      </c>
      <c r="P97" s="77">
        <v>38.35824230205278</v>
      </c>
      <c r="Q97" s="77">
        <v>7.67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223.73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-18</v>
      </c>
      <c r="AA97" s="117">
        <f>STOA!J97</f>
        <v>1.6600000000000001</v>
      </c>
      <c r="AB97" s="117">
        <f>-STOA!P97</f>
        <v>0</v>
      </c>
      <c r="AC97">
        <f t="shared" si="3"/>
        <v>6.0978035379605586</v>
      </c>
      <c r="AD97">
        <f t="shared" si="4"/>
        <v>650.43619673325622</v>
      </c>
      <c r="AE97">
        <f>'IDT-1'!F97</f>
        <v>0</v>
      </c>
      <c r="AF97" s="26"/>
      <c r="AG97">
        <f t="shared" si="5"/>
        <v>650.43619673325622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0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402.52504374916401</v>
      </c>
      <c r="P98" s="77">
        <v>38.35824230205278</v>
      </c>
      <c r="Q98" s="77">
        <v>7.67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228.13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-49</v>
      </c>
      <c r="AA98" s="117">
        <f>STOA!J98</f>
        <v>1.6600000000000001</v>
      </c>
      <c r="AB98" s="117">
        <f>-STOA!P98</f>
        <v>0</v>
      </c>
      <c r="AC98">
        <f t="shared" si="3"/>
        <v>6.4055028220126129</v>
      </c>
      <c r="AD98">
        <f t="shared" si="4"/>
        <v>622.81910322920407</v>
      </c>
      <c r="AE98">
        <f>'IDT-1'!F98</f>
        <v>0</v>
      </c>
      <c r="AF98" s="26"/>
      <c r="AG98">
        <f t="shared" si="5"/>
        <v>622.81910322920407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12.950333151100486</v>
      </c>
      <c r="P99" s="77">
        <f t="shared" si="6"/>
        <v>1.5630490127730079</v>
      </c>
      <c r="Q99" s="77">
        <f t="shared" si="6"/>
        <v>0.49060846610761766</v>
      </c>
      <c r="R99" s="80">
        <f>SUM(R3:R98)/4000</f>
        <v>0.19813503021739029</v>
      </c>
      <c r="S99" s="80">
        <f t="shared" si="6"/>
        <v>0</v>
      </c>
      <c r="T99" s="78">
        <f t="shared" si="6"/>
        <v>0.33379249999999994</v>
      </c>
      <c r="U99" s="78">
        <f t="shared" si="6"/>
        <v>8.8446475000000007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0.60554249999999998</v>
      </c>
      <c r="Z99" s="75">
        <f t="shared" si="6"/>
        <v>-1.683675</v>
      </c>
      <c r="AA99" s="117">
        <f t="shared" si="6"/>
        <v>9.2385000000000189E-2</v>
      </c>
      <c r="AB99" s="117">
        <f t="shared" si="6"/>
        <v>0</v>
      </c>
      <c r="AC99">
        <f t="shared" si="6"/>
        <v>0.24183427458940787</v>
      </c>
      <c r="AD99">
        <f t="shared" si="6"/>
        <v>23.329906975609106</v>
      </c>
      <c r="AE99">
        <f t="shared" si="6"/>
        <v>-0.4069532500000001</v>
      </c>
      <c r="AG99">
        <f t="shared" si="6"/>
        <v>22.922953725609105</v>
      </c>
      <c r="AI99">
        <f t="shared" si="6"/>
        <v>0</v>
      </c>
      <c r="AJ99">
        <f t="shared" si="6"/>
        <v>0</v>
      </c>
      <c r="AK99">
        <f t="shared" si="6"/>
        <v>0.43932250000000012</v>
      </c>
      <c r="AL99">
        <f t="shared" si="6"/>
        <v>-0.25874999999999998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3" activePane="bottomRight" state="frozen"/>
      <selection activeCell="M3" sqref="M3:M98"/>
      <selection pane="topRight" activeCell="M3" sqref="M3:M98"/>
      <selection pane="bottomLeft" activeCell="M3" sqref="M3:M98"/>
      <selection pane="bottomRight" activeCell="AC6" sqref="AC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44579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0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4.79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4.2327786924939471E-2</v>
      </c>
      <c r="AD3">
        <f>SUM(B3:AB3,AI3:AR3)-AC3</f>
        <v>4.7278722130750603</v>
      </c>
      <c r="AE3">
        <f>'IDT-1'!E3</f>
        <v>0</v>
      </c>
      <c r="AF3" s="26"/>
      <c r="AG3">
        <f>SUM(AD3:AF3)</f>
        <v>4.7278722130750603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0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4.8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4.2415786924939469E-2</v>
      </c>
      <c r="AD4">
        <f t="shared" ref="AD4:AD67" si="1">SUM(B4:AB4,AI4:AR4)-AC4</f>
        <v>4.7377842130750603</v>
      </c>
      <c r="AE4">
        <f>'IDT-1'!E4</f>
        <v>0</v>
      </c>
      <c r="AF4" s="26"/>
      <c r="AG4">
        <f t="shared" ref="AG4:AG67" si="2">SUM(AD4:AF4)</f>
        <v>4.7377842130750603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0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23.97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0.21111178692493948</v>
      </c>
      <c r="AD5">
        <f t="shared" si="1"/>
        <v>23.73908821307506</v>
      </c>
      <c r="AE5">
        <f>'IDT-1'!E5</f>
        <v>0</v>
      </c>
      <c r="AF5" s="26"/>
      <c r="AG5">
        <f t="shared" si="2"/>
        <v>23.73908821307506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0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0.13334769975786925</v>
      </c>
      <c r="AD6">
        <f t="shared" si="1"/>
        <v>-15.15314769975787</v>
      </c>
      <c r="AE6">
        <f>'IDT-1'!E6</f>
        <v>0</v>
      </c>
      <c r="AF6" s="26"/>
      <c r="AG6">
        <f t="shared" si="2"/>
        <v>-15.15314769975787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0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1.92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1.7071786924939467E-2</v>
      </c>
      <c r="AD7">
        <f t="shared" si="1"/>
        <v>1.8831282130750604</v>
      </c>
      <c r="AE7">
        <f>'IDT-1'!E7</f>
        <v>0</v>
      </c>
      <c r="AF7" s="26"/>
      <c r="AG7">
        <f t="shared" si="2"/>
        <v>1.8831282130750604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0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28.77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0.25335178692493948</v>
      </c>
      <c r="AD8">
        <f t="shared" si="1"/>
        <v>28.496848213075062</v>
      </c>
      <c r="AE8">
        <f>'IDT-1'!E8</f>
        <v>0</v>
      </c>
      <c r="AF8" s="26"/>
      <c r="AG8">
        <f t="shared" si="2"/>
        <v>28.496848213075062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0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1.92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1.7071786924939467E-2</v>
      </c>
      <c r="AD9">
        <f t="shared" si="1"/>
        <v>1.8831282130750604</v>
      </c>
      <c r="AE9">
        <f>'IDT-1'!E9</f>
        <v>0</v>
      </c>
      <c r="AF9" s="26"/>
      <c r="AG9">
        <f t="shared" si="2"/>
        <v>1.8831282130750604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0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1.92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1.7071786924939467E-2</v>
      </c>
      <c r="AD10">
        <f t="shared" si="1"/>
        <v>1.8831282130750604</v>
      </c>
      <c r="AE10">
        <f>'IDT-1'!E10</f>
        <v>0</v>
      </c>
      <c r="AF10" s="26"/>
      <c r="AG10">
        <f t="shared" si="2"/>
        <v>1.8831282130750604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0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0.13334769975786925</v>
      </c>
      <c r="AD11">
        <f t="shared" si="1"/>
        <v>-15.15314769975787</v>
      </c>
      <c r="AE11">
        <f>'IDT-1'!E11</f>
        <v>0</v>
      </c>
      <c r="AF11" s="26"/>
      <c r="AG11">
        <f t="shared" si="2"/>
        <v>-15.15314769975787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-15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0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1.92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1.7071786924939467E-2</v>
      </c>
      <c r="AD12">
        <f t="shared" si="1"/>
        <v>1.8831282130750604</v>
      </c>
      <c r="AE12">
        <f>'IDT-1'!E12</f>
        <v>0</v>
      </c>
      <c r="AF12" s="26"/>
      <c r="AG12">
        <f t="shared" si="2"/>
        <v>1.8831282130750604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0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23.97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0.21111178692493948</v>
      </c>
      <c r="AD13">
        <f t="shared" si="1"/>
        <v>23.73908821307506</v>
      </c>
      <c r="AE13">
        <f>'IDT-1'!E13</f>
        <v>0</v>
      </c>
      <c r="AF13" s="26"/>
      <c r="AG13">
        <f t="shared" si="2"/>
        <v>23.73908821307506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0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1.92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1.7071786924939467E-2</v>
      </c>
      <c r="AD14">
        <f t="shared" si="1"/>
        <v>1.8831282130750604</v>
      </c>
      <c r="AE14">
        <f>'IDT-1'!E14</f>
        <v>0</v>
      </c>
      <c r="AF14" s="26"/>
      <c r="AG14">
        <f t="shared" si="2"/>
        <v>1.8831282130750604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0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0.13334769975786925</v>
      </c>
      <c r="AD15">
        <f t="shared" si="1"/>
        <v>-15.15314769975787</v>
      </c>
      <c r="AE15">
        <f>'IDT-1'!E15</f>
        <v>0</v>
      </c>
      <c r="AF15" s="26"/>
      <c r="AG15">
        <f t="shared" si="2"/>
        <v>-15.15314769975787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-15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0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1.92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1.7071786924939467E-2</v>
      </c>
      <c r="AD16">
        <f t="shared" si="1"/>
        <v>1.8831282130750604</v>
      </c>
      <c r="AE16">
        <f>'IDT-1'!E16</f>
        <v>0</v>
      </c>
      <c r="AF16" s="26"/>
      <c r="AG16">
        <f t="shared" si="2"/>
        <v>1.8831282130750604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0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1.92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1.7071786924939467E-2</v>
      </c>
      <c r="AD17">
        <f t="shared" si="1"/>
        <v>1.8831282130750604</v>
      </c>
      <c r="AE17">
        <f>'IDT-1'!E17</f>
        <v>0</v>
      </c>
      <c r="AF17" s="26"/>
      <c r="AG17">
        <f t="shared" si="2"/>
        <v>1.8831282130750604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0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23.98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0.21119978692493949</v>
      </c>
      <c r="AD18">
        <f t="shared" si="1"/>
        <v>23.74900021307506</v>
      </c>
      <c r="AE18">
        <f>'IDT-1'!E18</f>
        <v>0</v>
      </c>
      <c r="AF18" s="26"/>
      <c r="AG18">
        <f t="shared" si="2"/>
        <v>23.74900021307506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0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1.92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1.7071786924939467E-2</v>
      </c>
      <c r="AD19">
        <f t="shared" si="1"/>
        <v>1.8831282130750604</v>
      </c>
      <c r="AE19">
        <f>'IDT-1'!E19</f>
        <v>0</v>
      </c>
      <c r="AF19" s="26"/>
      <c r="AG19">
        <f t="shared" si="2"/>
        <v>1.8831282130750604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0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1.92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1.7071786924939467E-2</v>
      </c>
      <c r="AD20">
        <f t="shared" si="1"/>
        <v>1.8831282130750604</v>
      </c>
      <c r="AE20">
        <f>'IDT-1'!E20</f>
        <v>0</v>
      </c>
      <c r="AF20" s="26"/>
      <c r="AG20">
        <f t="shared" si="2"/>
        <v>1.8831282130750604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0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0.13334769975786925</v>
      </c>
      <c r="AD21">
        <f t="shared" si="1"/>
        <v>-15.15314769975787</v>
      </c>
      <c r="AE21">
        <f>'IDT-1'!E21</f>
        <v>0</v>
      </c>
      <c r="AF21" s="26"/>
      <c r="AG21">
        <f t="shared" si="2"/>
        <v>-15.15314769975787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-15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0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1.92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1.7071786924939467E-2</v>
      </c>
      <c r="AD22">
        <f t="shared" si="1"/>
        <v>1.8831282130750604</v>
      </c>
      <c r="AE22">
        <f>'IDT-1'!E22</f>
        <v>0</v>
      </c>
      <c r="AF22" s="26"/>
      <c r="AG22">
        <f t="shared" si="2"/>
        <v>1.8831282130750604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0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23.98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0.21119978692493949</v>
      </c>
      <c r="AD23">
        <f t="shared" si="1"/>
        <v>23.74900021307506</v>
      </c>
      <c r="AE23">
        <f>'IDT-1'!E23</f>
        <v>0</v>
      </c>
      <c r="AF23" s="26"/>
      <c r="AG23">
        <f t="shared" si="2"/>
        <v>23.74900021307506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0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1.92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1.7071786924939467E-2</v>
      </c>
      <c r="AD24">
        <f t="shared" si="1"/>
        <v>1.8831282130750604</v>
      </c>
      <c r="AE24">
        <f>'IDT-1'!E24</f>
        <v>0</v>
      </c>
      <c r="AF24" s="26"/>
      <c r="AG24">
        <f t="shared" si="2"/>
        <v>1.8831282130750604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0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1.92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1.7071786924939467E-2</v>
      </c>
      <c r="AD25">
        <f t="shared" si="1"/>
        <v>1.8831282130750604</v>
      </c>
      <c r="AE25">
        <f>'IDT-1'!E25</f>
        <v>0</v>
      </c>
      <c r="AF25" s="26"/>
      <c r="AG25">
        <f t="shared" si="2"/>
        <v>1.8831282130750604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0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0.13334769975786925</v>
      </c>
      <c r="AD26">
        <f t="shared" si="1"/>
        <v>-15.15314769975787</v>
      </c>
      <c r="AE26">
        <f>'IDT-1'!E26</f>
        <v>0</v>
      </c>
      <c r="AF26" s="26"/>
      <c r="AG26">
        <f t="shared" si="2"/>
        <v>-15.15314769975787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0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1.92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1.7071786924939467E-2</v>
      </c>
      <c r="AD27">
        <f t="shared" si="1"/>
        <v>1.8831282130750604</v>
      </c>
      <c r="AE27">
        <f>'IDT-1'!E27</f>
        <v>0</v>
      </c>
      <c r="AF27" s="26"/>
      <c r="AG27">
        <f t="shared" si="2"/>
        <v>1.8831282130750604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0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38.35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0.33765578692493953</v>
      </c>
      <c r="AD28">
        <f t="shared" si="1"/>
        <v>37.992544213075064</v>
      </c>
      <c r="AE28">
        <f>'IDT-1'!E28</f>
        <v>0</v>
      </c>
      <c r="AF28" s="26"/>
      <c r="AG28">
        <f t="shared" si="2"/>
        <v>37.992544213075064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0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1.92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1.7071786924939467E-2</v>
      </c>
      <c r="AD29">
        <f t="shared" si="1"/>
        <v>1.8831282130750604</v>
      </c>
      <c r="AE29">
        <f>'IDT-1'!E29</f>
        <v>0</v>
      </c>
      <c r="AF29" s="26"/>
      <c r="AG29">
        <f t="shared" si="2"/>
        <v>1.8831282130750604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0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1.92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1.7071786924939467E-2</v>
      </c>
      <c r="AD30">
        <f t="shared" si="1"/>
        <v>1.8831282130750604</v>
      </c>
      <c r="AE30">
        <f>'IDT-1'!E30</f>
        <v>0</v>
      </c>
      <c r="AF30" s="26"/>
      <c r="AG30">
        <f t="shared" si="2"/>
        <v>1.8831282130750604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52.74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0.46428778692493949</v>
      </c>
      <c r="AD31">
        <f t="shared" si="1"/>
        <v>52.255912213075064</v>
      </c>
      <c r="AE31">
        <f>'IDT-1'!E31</f>
        <v>0</v>
      </c>
      <c r="AF31" s="26"/>
      <c r="AG31">
        <f t="shared" si="2"/>
        <v>52.255912213075064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4.79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4.2327786924939471E-2</v>
      </c>
      <c r="AD32">
        <f t="shared" si="1"/>
        <v>4.7278722130750603</v>
      </c>
      <c r="AE32">
        <f>'IDT-1'!E32</f>
        <v>0</v>
      </c>
      <c r="AF32" s="26"/>
      <c r="AG32">
        <f t="shared" si="2"/>
        <v>4.7278722130750603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62.33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0.54867978692493946</v>
      </c>
      <c r="AD33">
        <f t="shared" si="1"/>
        <v>61.761520213075059</v>
      </c>
      <c r="AE33">
        <f>'IDT-1'!E33</f>
        <v>0</v>
      </c>
      <c r="AF33" s="26"/>
      <c r="AG33">
        <f t="shared" si="2"/>
        <v>61.761520213075059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9.59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8.4567786924939478E-2</v>
      </c>
      <c r="AD34">
        <f t="shared" si="1"/>
        <v>9.4856322130750605</v>
      </c>
      <c r="AE34">
        <f>'IDT-1'!E34</f>
        <v>0</v>
      </c>
      <c r="AF34" s="26"/>
      <c r="AG34">
        <f t="shared" si="2"/>
        <v>9.4856322130750605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120.82</v>
      </c>
      <c r="AB35" s="117">
        <f>-STOA!Q35</f>
        <v>0</v>
      </c>
      <c r="AC35">
        <f t="shared" si="0"/>
        <v>1.3741262502017757</v>
      </c>
      <c r="AD35">
        <f t="shared" si="1"/>
        <v>84.426073749798221</v>
      </c>
      <c r="AE35">
        <f>'IDT-1'!E35</f>
        <v>0</v>
      </c>
      <c r="AF35" s="26"/>
      <c r="AG35">
        <f t="shared" si="2"/>
        <v>84.426073749798221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-35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120.82</v>
      </c>
      <c r="AB36" s="117">
        <f>-STOA!Q36</f>
        <v>0</v>
      </c>
      <c r="AC36">
        <f t="shared" si="0"/>
        <v>1.2853449749798225</v>
      </c>
      <c r="AD36">
        <f t="shared" si="1"/>
        <v>94.514855025020168</v>
      </c>
      <c r="AE36">
        <f>'IDT-1'!E36</f>
        <v>0</v>
      </c>
      <c r="AF36" s="26"/>
      <c r="AG36">
        <f t="shared" si="2"/>
        <v>94.514855025020168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-25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120.82</v>
      </c>
      <c r="AB37" s="117">
        <f>-STOA!Q37</f>
        <v>0</v>
      </c>
      <c r="AC37">
        <f t="shared" si="0"/>
        <v>1.1965636997578692</v>
      </c>
      <c r="AD37">
        <f t="shared" si="1"/>
        <v>104.60363630024212</v>
      </c>
      <c r="AE37">
        <f>'IDT-1'!E37</f>
        <v>0</v>
      </c>
      <c r="AF37" s="26"/>
      <c r="AG37">
        <f t="shared" si="2"/>
        <v>104.60363630024212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-15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120.82</v>
      </c>
      <c r="AB38" s="117">
        <f>-STOA!Q38</f>
        <v>0</v>
      </c>
      <c r="AC38">
        <f t="shared" si="0"/>
        <v>1.107782424535916</v>
      </c>
      <c r="AD38">
        <f t="shared" si="1"/>
        <v>114.69241757546408</v>
      </c>
      <c r="AE38">
        <f>'IDT-1'!E38</f>
        <v>0</v>
      </c>
      <c r="AF38" s="26"/>
      <c r="AG38">
        <f t="shared" si="2"/>
        <v>114.69241757546408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-5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0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120.82</v>
      </c>
      <c r="AB39" s="117">
        <f>-STOA!Q39</f>
        <v>0</v>
      </c>
      <c r="AC39">
        <f t="shared" si="0"/>
        <v>1.5074300032284098</v>
      </c>
      <c r="AD39">
        <f t="shared" si="1"/>
        <v>69.277919996771587</v>
      </c>
      <c r="AE39">
        <f>'IDT-1'!E39</f>
        <v>0</v>
      </c>
      <c r="AF39" s="26"/>
      <c r="AG39">
        <f t="shared" si="2"/>
        <v>69.277919996771587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-50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0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120.82</v>
      </c>
      <c r="AB40" s="117">
        <f>-STOA!Q40</f>
        <v>0</v>
      </c>
      <c r="AC40">
        <f t="shared" si="0"/>
        <v>1.0635236271186439</v>
      </c>
      <c r="AD40">
        <f t="shared" si="1"/>
        <v>119.72182637288135</v>
      </c>
      <c r="AE40">
        <f>'IDT-1'!E40</f>
        <v>0</v>
      </c>
      <c r="AF40" s="26"/>
      <c r="AG40">
        <f t="shared" si="2"/>
        <v>119.72182637288135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0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120.82</v>
      </c>
      <c r="AB41" s="117">
        <f>-STOA!Q41</f>
        <v>0</v>
      </c>
      <c r="AC41">
        <f t="shared" si="0"/>
        <v>1.0635236271186439</v>
      </c>
      <c r="AD41">
        <f t="shared" si="1"/>
        <v>119.72182637288135</v>
      </c>
      <c r="AE41">
        <f>'IDT-1'!E41</f>
        <v>0</v>
      </c>
      <c r="AF41" s="26"/>
      <c r="AG41">
        <f t="shared" si="2"/>
        <v>119.72182637288135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0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120.82</v>
      </c>
      <c r="AB42" s="117">
        <f>-STOA!Q42</f>
        <v>0</v>
      </c>
      <c r="AC42">
        <f t="shared" si="0"/>
        <v>1.0635236271186439</v>
      </c>
      <c r="AD42">
        <f t="shared" si="1"/>
        <v>119.72182637288135</v>
      </c>
      <c r="AE42">
        <f>'IDT-1'!E42</f>
        <v>0</v>
      </c>
      <c r="AF42" s="26"/>
      <c r="AG42">
        <f t="shared" si="2"/>
        <v>119.72182637288135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0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120.82</v>
      </c>
      <c r="AB43" s="117">
        <f>-STOA!Q43</f>
        <v>0</v>
      </c>
      <c r="AC43">
        <f t="shared" si="0"/>
        <v>1.0635236271186439</v>
      </c>
      <c r="AD43">
        <f t="shared" si="1"/>
        <v>119.72182637288135</v>
      </c>
      <c r="AE43">
        <f>'IDT-1'!E43</f>
        <v>0</v>
      </c>
      <c r="AF43" s="26"/>
      <c r="AG43">
        <f t="shared" si="2"/>
        <v>119.72182637288135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0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120.82</v>
      </c>
      <c r="AB44" s="117">
        <f>-STOA!Q44</f>
        <v>0</v>
      </c>
      <c r="AC44">
        <f t="shared" si="0"/>
        <v>1.3298674527845034</v>
      </c>
      <c r="AD44">
        <f t="shared" si="1"/>
        <v>89.455482547215496</v>
      </c>
      <c r="AE44">
        <f>'IDT-1'!E44</f>
        <v>0</v>
      </c>
      <c r="AF44" s="26"/>
      <c r="AG44">
        <f t="shared" si="2"/>
        <v>89.455482547215496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-30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0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120.82</v>
      </c>
      <c r="AB45" s="117">
        <f>-STOA!Q45</f>
        <v>0</v>
      </c>
      <c r="AC45">
        <f t="shared" si="0"/>
        <v>1.0635236271186439</v>
      </c>
      <c r="AD45">
        <f t="shared" si="1"/>
        <v>119.72182637288135</v>
      </c>
      <c r="AE45">
        <f>'IDT-1'!E45</f>
        <v>0</v>
      </c>
      <c r="AF45" s="26"/>
      <c r="AG45">
        <f t="shared" si="2"/>
        <v>119.72182637288135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0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120.82</v>
      </c>
      <c r="AB46" s="117">
        <f>-STOA!Q46</f>
        <v>0</v>
      </c>
      <c r="AC46">
        <f t="shared" si="0"/>
        <v>1.0635236271186439</v>
      </c>
      <c r="AD46">
        <f t="shared" si="1"/>
        <v>119.72182637288135</v>
      </c>
      <c r="AE46">
        <f>'IDT-1'!E46</f>
        <v>0</v>
      </c>
      <c r="AF46" s="26"/>
      <c r="AG46">
        <f t="shared" si="2"/>
        <v>119.72182637288135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0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19.18</v>
      </c>
      <c r="AB47" s="117">
        <f>-STOA!Q47</f>
        <v>0</v>
      </c>
      <c r="AC47">
        <f t="shared" si="0"/>
        <v>1.0551636271186442</v>
      </c>
      <c r="AD47">
        <f t="shared" si="1"/>
        <v>118.78018637288135</v>
      </c>
      <c r="AE47">
        <f>'IDT-1'!E47</f>
        <v>0</v>
      </c>
      <c r="AF47" s="26"/>
      <c r="AG47">
        <f t="shared" si="2"/>
        <v>118.78018637288135</v>
      </c>
      <c r="AI47" s="75">
        <f>PXIL!K47</f>
        <v>0</v>
      </c>
      <c r="AJ47" s="75">
        <f>PXIL!Q47</f>
        <v>0</v>
      </c>
      <c r="AK47" s="75">
        <f>RTM_IEX!K47</f>
        <v>62.33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38.36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0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19.18</v>
      </c>
      <c r="AB48" s="117">
        <f>-STOA!Q48</f>
        <v>0</v>
      </c>
      <c r="AC48">
        <f t="shared" si="0"/>
        <v>1.1394676271186441</v>
      </c>
      <c r="AD48">
        <f t="shared" si="1"/>
        <v>128.27588237288134</v>
      </c>
      <c r="AE48">
        <f>'IDT-1'!E48</f>
        <v>0</v>
      </c>
      <c r="AF48" s="26"/>
      <c r="AG48">
        <f t="shared" si="2"/>
        <v>128.27588237288134</v>
      </c>
      <c r="AI48" s="75">
        <f>PXIL!K48</f>
        <v>0</v>
      </c>
      <c r="AJ48" s="75">
        <f>PXIL!Q48</f>
        <v>0</v>
      </c>
      <c r="AK48" s="75">
        <f>RTM_IEX!K48</f>
        <v>71.92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38.35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0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19.18</v>
      </c>
      <c r="AB49" s="117">
        <f>-STOA!Q49</f>
        <v>0</v>
      </c>
      <c r="AC49">
        <f t="shared" si="0"/>
        <v>0.71750762711864413</v>
      </c>
      <c r="AD49">
        <f t="shared" si="1"/>
        <v>80.747842372881351</v>
      </c>
      <c r="AE49">
        <f>'IDT-1'!E49</f>
        <v>0</v>
      </c>
      <c r="AF49" s="26"/>
      <c r="AG49">
        <f t="shared" si="2"/>
        <v>80.747842372881351</v>
      </c>
      <c r="AI49" s="75">
        <f>PXIL!K49</f>
        <v>0</v>
      </c>
      <c r="AJ49" s="75">
        <f>PXIL!Q49</f>
        <v>0</v>
      </c>
      <c r="AK49" s="75">
        <f>RTM_IEX!K49</f>
        <v>23.97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38.35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0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19.18</v>
      </c>
      <c r="AB50" s="117">
        <f>-STOA!Q50</f>
        <v>0</v>
      </c>
      <c r="AC50">
        <f t="shared" si="0"/>
        <v>0.71759562711864411</v>
      </c>
      <c r="AD50">
        <f t="shared" si="1"/>
        <v>80.757754372881351</v>
      </c>
      <c r="AE50">
        <f>'IDT-1'!E50</f>
        <v>0</v>
      </c>
      <c r="AF50" s="26"/>
      <c r="AG50">
        <f t="shared" si="2"/>
        <v>80.757754372881351</v>
      </c>
      <c r="AI50" s="75">
        <f>PXIL!K50</f>
        <v>0</v>
      </c>
      <c r="AJ50" s="75">
        <f>PXIL!Q50</f>
        <v>0</v>
      </c>
      <c r="AK50" s="75">
        <f>RTM_IEX!K50</f>
        <v>23.97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38.36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0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19.18</v>
      </c>
      <c r="AB51" s="117">
        <f>-STOA!Q51</f>
        <v>0</v>
      </c>
      <c r="AC51">
        <f t="shared" si="0"/>
        <v>1.097403627118644</v>
      </c>
      <c r="AD51">
        <f t="shared" si="1"/>
        <v>123.53794637288136</v>
      </c>
      <c r="AE51">
        <f>'IDT-1'!E51</f>
        <v>0</v>
      </c>
      <c r="AF51" s="26"/>
      <c r="AG51">
        <f t="shared" si="2"/>
        <v>123.53794637288136</v>
      </c>
      <c r="AI51" s="75">
        <f>PXIL!K51</f>
        <v>0</v>
      </c>
      <c r="AJ51" s="75">
        <f>PXIL!Q51</f>
        <v>0</v>
      </c>
      <c r="AK51" s="75">
        <f>RTM_IEX!K51</f>
        <v>67.13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38.36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0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19.18</v>
      </c>
      <c r="AB52" s="117">
        <f>-STOA!Q52</f>
        <v>0</v>
      </c>
      <c r="AC52">
        <f t="shared" si="0"/>
        <v>0.63320362711864409</v>
      </c>
      <c r="AD52">
        <f t="shared" si="1"/>
        <v>71.252146372881356</v>
      </c>
      <c r="AE52">
        <f>'IDT-1'!E52</f>
        <v>0</v>
      </c>
      <c r="AF52" s="26"/>
      <c r="AG52">
        <f t="shared" si="2"/>
        <v>71.252146372881356</v>
      </c>
      <c r="AI52" s="75">
        <f>PXIL!K52</f>
        <v>0</v>
      </c>
      <c r="AJ52" s="75">
        <f>PXIL!Q52</f>
        <v>0</v>
      </c>
      <c r="AK52" s="75">
        <f>RTM_IEX!K52</f>
        <v>14.38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38.36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0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19.18</v>
      </c>
      <c r="AB53" s="117">
        <f>-STOA!Q53</f>
        <v>0</v>
      </c>
      <c r="AC53">
        <f t="shared" si="0"/>
        <v>1.0551636271186442</v>
      </c>
      <c r="AD53">
        <f t="shared" si="1"/>
        <v>118.78018637288135</v>
      </c>
      <c r="AE53">
        <f>'IDT-1'!E53</f>
        <v>0</v>
      </c>
      <c r="AF53" s="26"/>
      <c r="AG53">
        <f t="shared" si="2"/>
        <v>118.78018637288135</v>
      </c>
      <c r="AI53" s="75">
        <f>PXIL!K53</f>
        <v>0</v>
      </c>
      <c r="AJ53" s="75">
        <f>PXIL!Q53</f>
        <v>0</v>
      </c>
      <c r="AK53" s="75">
        <f>RTM_IEX!K53</f>
        <v>62.33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38.36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0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19.18</v>
      </c>
      <c r="AB54" s="117">
        <f>-STOA!Q54</f>
        <v>0</v>
      </c>
      <c r="AC54">
        <f t="shared" si="0"/>
        <v>0.67544362711864414</v>
      </c>
      <c r="AD54">
        <f t="shared" si="1"/>
        <v>76.00990637288136</v>
      </c>
      <c r="AE54">
        <f>'IDT-1'!E54</f>
        <v>0</v>
      </c>
      <c r="AF54" s="26"/>
      <c r="AG54">
        <f t="shared" si="2"/>
        <v>76.00990637288136</v>
      </c>
      <c r="AI54" s="75">
        <f>PXIL!K54</f>
        <v>0</v>
      </c>
      <c r="AJ54" s="75">
        <f>PXIL!Q54</f>
        <v>0</v>
      </c>
      <c r="AK54" s="75">
        <f>RTM_IEX!K54</f>
        <v>19.18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38.36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0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19.18</v>
      </c>
      <c r="AB55" s="117">
        <f>-STOA!Q55</f>
        <v>0</v>
      </c>
      <c r="AC55">
        <f t="shared" si="0"/>
        <v>0.75983562711864416</v>
      </c>
      <c r="AD55">
        <f t="shared" si="1"/>
        <v>85.515514372881356</v>
      </c>
      <c r="AE55">
        <f>'IDT-1'!E55</f>
        <v>0</v>
      </c>
      <c r="AF55" s="26"/>
      <c r="AG55">
        <f t="shared" si="2"/>
        <v>85.515514372881356</v>
      </c>
      <c r="AI55" s="75">
        <f>PXIL!K55</f>
        <v>0</v>
      </c>
      <c r="AJ55" s="75">
        <f>PXIL!Q55</f>
        <v>0</v>
      </c>
      <c r="AK55" s="75">
        <f>RTM_IEX!K55</f>
        <v>28.77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38.36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0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19.18</v>
      </c>
      <c r="AB56" s="117">
        <f>-STOA!Q56</f>
        <v>0</v>
      </c>
      <c r="AC56">
        <f t="shared" si="0"/>
        <v>0.71759562711864411</v>
      </c>
      <c r="AD56">
        <f t="shared" si="1"/>
        <v>80.757754372881351</v>
      </c>
      <c r="AE56">
        <f>'IDT-1'!E56</f>
        <v>0</v>
      </c>
      <c r="AF56" s="26"/>
      <c r="AG56">
        <f t="shared" si="2"/>
        <v>80.757754372881351</v>
      </c>
      <c r="AI56" s="75">
        <f>PXIL!K56</f>
        <v>0</v>
      </c>
      <c r="AJ56" s="75">
        <f>PXIL!Q56</f>
        <v>0</v>
      </c>
      <c r="AK56" s="75">
        <f>RTM_IEX!K56</f>
        <v>23.97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38.36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0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19.18</v>
      </c>
      <c r="AB57" s="117">
        <f>-STOA!Q57</f>
        <v>0</v>
      </c>
      <c r="AC57">
        <f t="shared" si="0"/>
        <v>0.75983562711864416</v>
      </c>
      <c r="AD57">
        <f t="shared" si="1"/>
        <v>85.515514372881356</v>
      </c>
      <c r="AE57">
        <f>'IDT-1'!E57</f>
        <v>0</v>
      </c>
      <c r="AF57" s="26"/>
      <c r="AG57">
        <f t="shared" si="2"/>
        <v>85.515514372881356</v>
      </c>
      <c r="AI57" s="75">
        <f>PXIL!K57</f>
        <v>0</v>
      </c>
      <c r="AJ57" s="75">
        <f>PXIL!Q57</f>
        <v>0</v>
      </c>
      <c r="AK57" s="75">
        <f>RTM_IEX!K57</f>
        <v>28.77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38.36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0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19.18</v>
      </c>
      <c r="AB58" s="117">
        <f>-STOA!Q58</f>
        <v>0</v>
      </c>
      <c r="AC58">
        <f t="shared" si="0"/>
        <v>1.0130116271186442</v>
      </c>
      <c r="AD58">
        <f t="shared" si="1"/>
        <v>114.03233837288136</v>
      </c>
      <c r="AE58">
        <f>'IDT-1'!E58</f>
        <v>0</v>
      </c>
      <c r="AF58" s="26"/>
      <c r="AG58">
        <f t="shared" si="2"/>
        <v>114.03233837288136</v>
      </c>
      <c r="AI58" s="75">
        <f>PXIL!K58</f>
        <v>0</v>
      </c>
      <c r="AJ58" s="75">
        <f>PXIL!Q58</f>
        <v>0</v>
      </c>
      <c r="AK58" s="75">
        <f>RTM_IEX!K58</f>
        <v>57.54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38.36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0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17.7</v>
      </c>
      <c r="AB59" s="117">
        <f>-STOA!Q59</f>
        <v>0</v>
      </c>
      <c r="AC59">
        <f t="shared" si="0"/>
        <v>0.74681162711864413</v>
      </c>
      <c r="AD59">
        <f t="shared" si="1"/>
        <v>84.048538372881353</v>
      </c>
      <c r="AE59">
        <f>'IDT-1'!E59</f>
        <v>0</v>
      </c>
      <c r="AF59" s="26"/>
      <c r="AG59">
        <f t="shared" si="2"/>
        <v>84.048538372881353</v>
      </c>
      <c r="AI59" s="75">
        <f>PXIL!K59</f>
        <v>0</v>
      </c>
      <c r="AJ59" s="75">
        <f>PXIL!Q59</f>
        <v>0</v>
      </c>
      <c r="AK59" s="75">
        <f>RTM_IEX!K59</f>
        <v>28.77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38.36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0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10.64</v>
      </c>
      <c r="AB60" s="117">
        <f>-STOA!Q60</f>
        <v>0</v>
      </c>
      <c r="AC60">
        <f t="shared" si="0"/>
        <v>0.51589962711864412</v>
      </c>
      <c r="AD60">
        <f t="shared" si="1"/>
        <v>58.039450372881362</v>
      </c>
      <c r="AE60">
        <f>'IDT-1'!E60</f>
        <v>0</v>
      </c>
      <c r="AF60" s="26"/>
      <c r="AG60">
        <f t="shared" si="2"/>
        <v>58.039450372881362</v>
      </c>
      <c r="AI60" s="75">
        <f>PXIL!K60</f>
        <v>0</v>
      </c>
      <c r="AJ60" s="75">
        <f>PXIL!Q60</f>
        <v>0</v>
      </c>
      <c r="AK60" s="75">
        <f>RTM_IEX!K60</f>
        <v>9.59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38.36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0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6.11</v>
      </c>
      <c r="AB61" s="117">
        <f>-STOA!Q61</f>
        <v>0</v>
      </c>
      <c r="AC61">
        <f t="shared" si="0"/>
        <v>0.64481962711864416</v>
      </c>
      <c r="AD61">
        <f t="shared" si="1"/>
        <v>72.560530372881345</v>
      </c>
      <c r="AE61">
        <f>'IDT-1'!E61</f>
        <v>0</v>
      </c>
      <c r="AF61" s="26"/>
      <c r="AG61">
        <f t="shared" si="2"/>
        <v>72.560530372881345</v>
      </c>
      <c r="AI61" s="75">
        <f>PXIL!K61</f>
        <v>0</v>
      </c>
      <c r="AJ61" s="75">
        <f>PXIL!Q61</f>
        <v>0</v>
      </c>
      <c r="AK61" s="75">
        <f>RTM_IEX!K61</f>
        <v>28.77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38.36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0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6.49</v>
      </c>
      <c r="AB62" s="117">
        <f>-STOA!Q62</f>
        <v>0</v>
      </c>
      <c r="AC62">
        <f t="shared" si="0"/>
        <v>0.64816362711864417</v>
      </c>
      <c r="AD62">
        <f t="shared" si="1"/>
        <v>72.937186372881357</v>
      </c>
      <c r="AE62">
        <f>'IDT-1'!E62</f>
        <v>0</v>
      </c>
      <c r="AF62" s="26"/>
      <c r="AG62">
        <f t="shared" si="2"/>
        <v>72.937186372881357</v>
      </c>
      <c r="AI62" s="75">
        <f>PXIL!K62</f>
        <v>0</v>
      </c>
      <c r="AJ62" s="75">
        <f>PXIL!Q62</f>
        <v>0</v>
      </c>
      <c r="AK62" s="75">
        <f>RTM_IEX!K62</f>
        <v>28.77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38.36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0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5.69</v>
      </c>
      <c r="AB63" s="117">
        <f>-STOA!Q63</f>
        <v>0</v>
      </c>
      <c r="AC63">
        <f t="shared" si="0"/>
        <v>0.8942116271186441</v>
      </c>
      <c r="AD63">
        <f t="shared" si="1"/>
        <v>100.65113837288135</v>
      </c>
      <c r="AE63">
        <f>'IDT-1'!E63</f>
        <v>0</v>
      </c>
      <c r="AF63" s="26"/>
      <c r="AG63">
        <f t="shared" si="2"/>
        <v>100.65113837288135</v>
      </c>
      <c r="AI63" s="75">
        <f>PXIL!K63</f>
        <v>0</v>
      </c>
      <c r="AJ63" s="75">
        <f>PXIL!Q63</f>
        <v>0</v>
      </c>
      <c r="AK63" s="75">
        <f>RTM_IEX!K63</f>
        <v>57.53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38.36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0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5.25</v>
      </c>
      <c r="AB64" s="117">
        <f>-STOA!Q64</f>
        <v>0</v>
      </c>
      <c r="AC64">
        <f t="shared" si="0"/>
        <v>0.46846762711864415</v>
      </c>
      <c r="AD64">
        <f t="shared" si="1"/>
        <v>52.696882372881362</v>
      </c>
      <c r="AE64">
        <f>'IDT-1'!E64</f>
        <v>0</v>
      </c>
      <c r="AF64" s="26"/>
      <c r="AG64">
        <f t="shared" si="2"/>
        <v>52.696882372881362</v>
      </c>
      <c r="AI64" s="75">
        <f>PXIL!K64</f>
        <v>0</v>
      </c>
      <c r="AJ64" s="75">
        <f>PXIL!Q64</f>
        <v>0</v>
      </c>
      <c r="AK64" s="75">
        <f>RTM_IEX!K64</f>
        <v>9.59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38.36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0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4.9400000000000004</v>
      </c>
      <c r="AB65" s="117">
        <f>-STOA!Q65</f>
        <v>0</v>
      </c>
      <c r="AC65">
        <f t="shared" si="0"/>
        <v>0.63452362711864407</v>
      </c>
      <c r="AD65">
        <f t="shared" si="1"/>
        <v>71.400826372881355</v>
      </c>
      <c r="AE65">
        <f>'IDT-1'!E65</f>
        <v>0</v>
      </c>
      <c r="AF65" s="26"/>
      <c r="AG65">
        <f t="shared" si="2"/>
        <v>71.400826372881355</v>
      </c>
      <c r="AI65" s="75">
        <f>PXIL!K65</f>
        <v>0</v>
      </c>
      <c r="AJ65" s="75">
        <f>PXIL!Q65</f>
        <v>0</v>
      </c>
      <c r="AK65" s="75">
        <f>RTM_IEX!K65</f>
        <v>28.77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38.36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0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4.38</v>
      </c>
      <c r="AB66" s="117">
        <f>-STOA!Q66</f>
        <v>0</v>
      </c>
      <c r="AC66">
        <f t="shared" si="0"/>
        <v>0.62959562711864414</v>
      </c>
      <c r="AD66">
        <f t="shared" si="1"/>
        <v>70.845754372881345</v>
      </c>
      <c r="AE66">
        <f>'IDT-1'!E66</f>
        <v>0</v>
      </c>
      <c r="AF66" s="26"/>
      <c r="AG66">
        <f t="shared" si="2"/>
        <v>70.845754372881345</v>
      </c>
      <c r="AI66" s="75">
        <f>PXIL!K66</f>
        <v>0</v>
      </c>
      <c r="AJ66" s="75">
        <f>PXIL!Q66</f>
        <v>0</v>
      </c>
      <c r="AK66" s="75">
        <f>RTM_IEX!K66</f>
        <v>28.77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38.36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0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-20</v>
      </c>
      <c r="AA67" s="117">
        <f>STOA!K67</f>
        <v>120.82</v>
      </c>
      <c r="AB67" s="117">
        <f>-STOA!Q67</f>
        <v>0</v>
      </c>
      <c r="AC67">
        <f t="shared" si="0"/>
        <v>1.258842432606941</v>
      </c>
      <c r="AD67">
        <f t="shared" si="1"/>
        <v>97.526507567393054</v>
      </c>
      <c r="AE67">
        <f>'IDT-1'!E67</f>
        <v>0</v>
      </c>
      <c r="AF67" s="26"/>
      <c r="AG67">
        <f t="shared" si="2"/>
        <v>97.526507567393054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-2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0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-20</v>
      </c>
      <c r="AA68" s="117">
        <f>STOA!K68</f>
        <v>120.82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1.258842432606941</v>
      </c>
      <c r="AD68">
        <f t="shared" ref="AD68:AD98" si="4">SUM(B68:AB68,AI68:AR68)-AC68</f>
        <v>97.526507567393054</v>
      </c>
      <c r="AE68">
        <f>'IDT-1'!E68</f>
        <v>0</v>
      </c>
      <c r="AF68" s="26"/>
      <c r="AG68">
        <f t="shared" ref="AG68:AG98" si="5">SUM(AD68:AF68)</f>
        <v>97.526507567393054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-2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0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-20</v>
      </c>
      <c r="AA69" s="117">
        <f>STOA!K69</f>
        <v>120.82</v>
      </c>
      <c r="AB69" s="117">
        <f>-STOA!Q69</f>
        <v>0</v>
      </c>
      <c r="AC69">
        <f t="shared" si="3"/>
        <v>1.8181644665052461</v>
      </c>
      <c r="AD69">
        <f t="shared" si="4"/>
        <v>33.967185533494749</v>
      </c>
      <c r="AE69">
        <f>'IDT-1'!E69</f>
        <v>0</v>
      </c>
      <c r="AF69" s="26"/>
      <c r="AG69">
        <f t="shared" si="5"/>
        <v>33.967185533494749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-65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0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-20</v>
      </c>
      <c r="AA70" s="117">
        <f>STOA!K70</f>
        <v>120.82</v>
      </c>
      <c r="AB70" s="117">
        <f>-STOA!Q70</f>
        <v>0</v>
      </c>
      <c r="AC70">
        <f t="shared" si="3"/>
        <v>1.258842432606941</v>
      </c>
      <c r="AD70">
        <f t="shared" si="4"/>
        <v>97.526507567393054</v>
      </c>
      <c r="AE70">
        <f>'IDT-1'!E70</f>
        <v>0</v>
      </c>
      <c r="AF70" s="26"/>
      <c r="AG70">
        <f t="shared" si="5"/>
        <v>97.526507567393054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-2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0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-20</v>
      </c>
      <c r="AA71" s="117">
        <f>STOA!K71</f>
        <v>120.82</v>
      </c>
      <c r="AB71" s="117">
        <f>-STOA!Q71</f>
        <v>0</v>
      </c>
      <c r="AC71">
        <f t="shared" si="3"/>
        <v>1.258842432606941</v>
      </c>
      <c r="AD71">
        <f t="shared" si="4"/>
        <v>97.526507567393054</v>
      </c>
      <c r="AE71">
        <f>'IDT-1'!E71</f>
        <v>0</v>
      </c>
      <c r="AF71" s="26"/>
      <c r="AG71">
        <f t="shared" si="5"/>
        <v>97.526507567393054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-2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0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-20</v>
      </c>
      <c r="AA72" s="117">
        <f>STOA!K72</f>
        <v>120.82</v>
      </c>
      <c r="AB72" s="117">
        <f>-STOA!Q72</f>
        <v>0</v>
      </c>
      <c r="AC72">
        <f t="shared" si="3"/>
        <v>1.258842432606941</v>
      </c>
      <c r="AD72">
        <f t="shared" si="4"/>
        <v>97.526507567393054</v>
      </c>
      <c r="AE72">
        <f>'IDT-1'!E72</f>
        <v>0</v>
      </c>
      <c r="AF72" s="26"/>
      <c r="AG72">
        <f t="shared" si="5"/>
        <v>97.526507567393054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-2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0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-20</v>
      </c>
      <c r="AA73" s="117">
        <f>STOA!K73</f>
        <v>120.82</v>
      </c>
      <c r="AB73" s="117">
        <f>-STOA!Q73</f>
        <v>0</v>
      </c>
      <c r="AC73">
        <f t="shared" si="3"/>
        <v>1.258842432606941</v>
      </c>
      <c r="AD73">
        <f t="shared" si="4"/>
        <v>97.526507567393054</v>
      </c>
      <c r="AE73">
        <f>'IDT-1'!E73</f>
        <v>0</v>
      </c>
      <c r="AF73" s="26"/>
      <c r="AG73">
        <f t="shared" si="5"/>
        <v>97.526507567393054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-2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0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-20</v>
      </c>
      <c r="AA74" s="117">
        <f>STOA!K74</f>
        <v>120.82</v>
      </c>
      <c r="AB74" s="117">
        <f>-STOA!Q74</f>
        <v>0</v>
      </c>
      <c r="AC74">
        <f t="shared" si="3"/>
        <v>1.8625551041162227</v>
      </c>
      <c r="AD74">
        <f t="shared" si="4"/>
        <v>28.922794895883772</v>
      </c>
      <c r="AE74">
        <f>'IDT-1'!E74</f>
        <v>0</v>
      </c>
      <c r="AF74" s="26"/>
      <c r="AG74">
        <f t="shared" si="5"/>
        <v>28.922794895883772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-70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-20</v>
      </c>
      <c r="AA75" s="117">
        <f>STOA!K75</f>
        <v>120.82</v>
      </c>
      <c r="AB75" s="117">
        <f>-STOA!Q75</f>
        <v>0</v>
      </c>
      <c r="AC75">
        <f t="shared" si="3"/>
        <v>1.3297356125907991</v>
      </c>
      <c r="AD75">
        <f t="shared" si="4"/>
        <v>89.470464387409194</v>
      </c>
      <c r="AE75">
        <f>'IDT-1'!E75</f>
        <v>0</v>
      </c>
      <c r="AF75" s="26"/>
      <c r="AG75">
        <f t="shared" si="5"/>
        <v>89.470464387409194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-10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-20</v>
      </c>
      <c r="AA76" s="117">
        <f>STOA!K76</f>
        <v>120.82</v>
      </c>
      <c r="AB76" s="117">
        <f>-STOA!Q76</f>
        <v>0</v>
      </c>
      <c r="AC76">
        <f t="shared" si="3"/>
        <v>1.2853449749798225</v>
      </c>
      <c r="AD76">
        <f t="shared" si="4"/>
        <v>94.514855025020168</v>
      </c>
      <c r="AE76">
        <f>'IDT-1'!E76</f>
        <v>0</v>
      </c>
      <c r="AF76" s="26"/>
      <c r="AG76">
        <f t="shared" si="5"/>
        <v>94.514855025020168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-5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-20</v>
      </c>
      <c r="AA77" s="117">
        <f>STOA!K77</f>
        <v>120.82</v>
      </c>
      <c r="AB77" s="117">
        <f>-STOA!Q77</f>
        <v>0</v>
      </c>
      <c r="AC77">
        <f t="shared" si="3"/>
        <v>1.3297356125907991</v>
      </c>
      <c r="AD77">
        <f t="shared" si="4"/>
        <v>89.470464387409194</v>
      </c>
      <c r="AE77">
        <f>'IDT-1'!E77</f>
        <v>0</v>
      </c>
      <c r="AF77" s="26"/>
      <c r="AG77">
        <f t="shared" si="5"/>
        <v>89.470464387409194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-10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-20</v>
      </c>
      <c r="AA78" s="117">
        <f>STOA!K78</f>
        <v>120.82</v>
      </c>
      <c r="AB78" s="117">
        <f>-STOA!Q78</f>
        <v>0</v>
      </c>
      <c r="AC78">
        <f t="shared" si="3"/>
        <v>1.3297356125907991</v>
      </c>
      <c r="AD78">
        <f t="shared" si="4"/>
        <v>89.470464387409194</v>
      </c>
      <c r="AE78">
        <f>'IDT-1'!E78</f>
        <v>0</v>
      </c>
      <c r="AF78" s="26"/>
      <c r="AG78">
        <f t="shared" si="5"/>
        <v>89.470464387409194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9.59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8.4567786924939478E-2</v>
      </c>
      <c r="AD79">
        <f t="shared" si="4"/>
        <v>9.4856322130750605</v>
      </c>
      <c r="AE79">
        <f>'IDT-1'!E79</f>
        <v>0</v>
      </c>
      <c r="AF79" s="26"/>
      <c r="AG79">
        <f t="shared" si="5"/>
        <v>9.4856322130750605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37.880000000000003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0.3335197869249395</v>
      </c>
      <c r="AD80">
        <f t="shared" si="4"/>
        <v>37.526680213075068</v>
      </c>
      <c r="AE80">
        <f>'IDT-1'!E80</f>
        <v>0</v>
      </c>
      <c r="AF80" s="26"/>
      <c r="AG80">
        <f t="shared" si="5"/>
        <v>37.526680213075068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37.880000000000003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0.3335197869249395</v>
      </c>
      <c r="AD81">
        <f t="shared" si="4"/>
        <v>37.526680213075068</v>
      </c>
      <c r="AE81">
        <f>'IDT-1'!E81</f>
        <v>0</v>
      </c>
      <c r="AF81" s="26"/>
      <c r="AG81">
        <f t="shared" si="5"/>
        <v>37.526680213075068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67.12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0.59083178692493954</v>
      </c>
      <c r="AD82">
        <f t="shared" si="4"/>
        <v>66.509368213075064</v>
      </c>
      <c r="AE82">
        <f>'IDT-1'!E82</f>
        <v>0</v>
      </c>
      <c r="AF82" s="26"/>
      <c r="AG82">
        <f t="shared" si="5"/>
        <v>66.509368213075064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0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37.880000000000003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0.3335197869249395</v>
      </c>
      <c r="AD83">
        <f t="shared" si="4"/>
        <v>37.526680213075068</v>
      </c>
      <c r="AE83">
        <f>'IDT-1'!E83</f>
        <v>0</v>
      </c>
      <c r="AF83" s="26"/>
      <c r="AG83">
        <f t="shared" si="5"/>
        <v>37.526680213075068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0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9.59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8.4567786924939478E-2</v>
      </c>
      <c r="AD84">
        <f t="shared" si="4"/>
        <v>9.4856322130750605</v>
      </c>
      <c r="AE84">
        <f>'IDT-1'!E84</f>
        <v>0</v>
      </c>
      <c r="AF84" s="26"/>
      <c r="AG84">
        <f t="shared" si="5"/>
        <v>9.4856322130750605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0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37.880000000000003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0.3335197869249395</v>
      </c>
      <c r="AD85">
        <f t="shared" si="4"/>
        <v>37.526680213075068</v>
      </c>
      <c r="AE85">
        <f>'IDT-1'!E85</f>
        <v>0</v>
      </c>
      <c r="AF85" s="26"/>
      <c r="AG85">
        <f t="shared" si="5"/>
        <v>37.526680213075068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0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57.53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0.50643978692493952</v>
      </c>
      <c r="AD86">
        <f t="shared" si="4"/>
        <v>57.003760213075068</v>
      </c>
      <c r="AE86">
        <f>'IDT-1'!E86</f>
        <v>0</v>
      </c>
      <c r="AF86" s="26"/>
      <c r="AG86">
        <f t="shared" si="5"/>
        <v>57.003760213075068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0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37.880000000000003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0.3335197869249395</v>
      </c>
      <c r="AD87">
        <f t="shared" si="4"/>
        <v>37.526680213075068</v>
      </c>
      <c r="AE87">
        <f>'IDT-1'!E87</f>
        <v>0</v>
      </c>
      <c r="AF87" s="26"/>
      <c r="AG87">
        <f t="shared" si="5"/>
        <v>37.526680213075068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0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37.880000000000003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0.3335197869249395</v>
      </c>
      <c r="AD88">
        <f t="shared" si="4"/>
        <v>37.526680213075068</v>
      </c>
      <c r="AE88">
        <f>'IDT-1'!E88</f>
        <v>0</v>
      </c>
      <c r="AF88" s="26"/>
      <c r="AG88">
        <f t="shared" si="5"/>
        <v>37.526680213075068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0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4.79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4.2327786924939471E-2</v>
      </c>
      <c r="AD89">
        <f t="shared" si="4"/>
        <v>4.7278722130750603</v>
      </c>
      <c r="AE89">
        <f>'IDT-1'!E89</f>
        <v>0</v>
      </c>
      <c r="AF89" s="26"/>
      <c r="AG89">
        <f t="shared" si="5"/>
        <v>4.7278722130750603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0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4.79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4.2327786924939471E-2</v>
      </c>
      <c r="AD90">
        <f t="shared" si="4"/>
        <v>4.7278722130750603</v>
      </c>
      <c r="AE90">
        <f>'IDT-1'!E90</f>
        <v>0</v>
      </c>
      <c r="AF90" s="26"/>
      <c r="AG90">
        <f t="shared" si="5"/>
        <v>4.7278722130750603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0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47.95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0.42213578692493953</v>
      </c>
      <c r="AD91">
        <f t="shared" si="4"/>
        <v>47.508064213075066</v>
      </c>
      <c r="AE91">
        <f>'IDT-1'!E91</f>
        <v>0</v>
      </c>
      <c r="AF91" s="26"/>
      <c r="AG91">
        <f t="shared" si="5"/>
        <v>47.508064213075066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0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4.79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4.2327786924939471E-2</v>
      </c>
      <c r="AD92">
        <f t="shared" si="4"/>
        <v>4.7278722130750603</v>
      </c>
      <c r="AE92">
        <f>'IDT-1'!E92</f>
        <v>0</v>
      </c>
      <c r="AF92" s="26"/>
      <c r="AG92">
        <f t="shared" si="5"/>
        <v>4.7278722130750603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0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4.79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4.2327786924939471E-2</v>
      </c>
      <c r="AD93">
        <f t="shared" si="4"/>
        <v>4.7278722130750603</v>
      </c>
      <c r="AE93">
        <f>'IDT-1'!E93</f>
        <v>0</v>
      </c>
      <c r="AF93" s="26"/>
      <c r="AG93">
        <f t="shared" si="5"/>
        <v>4.7278722130750603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0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33.57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0.29559178692493948</v>
      </c>
      <c r="AD94">
        <f t="shared" si="4"/>
        <v>33.254608213075066</v>
      </c>
      <c r="AE94">
        <f>'IDT-1'!E94</f>
        <v>0</v>
      </c>
      <c r="AF94" s="26"/>
      <c r="AG94">
        <f t="shared" si="5"/>
        <v>33.254608213075066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0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2.88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2.5519786924939468E-2</v>
      </c>
      <c r="AD95">
        <f t="shared" si="4"/>
        <v>2.8346802130750604</v>
      </c>
      <c r="AE95">
        <f>'IDT-1'!E95</f>
        <v>0</v>
      </c>
      <c r="AF95" s="26"/>
      <c r="AG95">
        <f t="shared" si="5"/>
        <v>2.8346802130750604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0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1.91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1.6983786924939466E-2</v>
      </c>
      <c r="AD96">
        <f t="shared" si="4"/>
        <v>1.8732162130750605</v>
      </c>
      <c r="AE96">
        <f>'IDT-1'!E96</f>
        <v>0</v>
      </c>
      <c r="AF96" s="26"/>
      <c r="AG96">
        <f t="shared" si="5"/>
        <v>1.8732162130750605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0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33.56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0.2955037869249395</v>
      </c>
      <c r="AD97">
        <f t="shared" si="4"/>
        <v>33.244696213075066</v>
      </c>
      <c r="AE97">
        <f>'IDT-1'!E97</f>
        <v>0</v>
      </c>
      <c r="AF97" s="26"/>
      <c r="AG97">
        <f t="shared" si="5"/>
        <v>33.244696213075066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0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2.88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2.5519786924939468E-2</v>
      </c>
      <c r="AD98">
        <f t="shared" si="4"/>
        <v>2.8346802130750604</v>
      </c>
      <c r="AE98">
        <f>'IDT-1'!E98</f>
        <v>0</v>
      </c>
      <c r="AF98" s="26"/>
      <c r="AG98">
        <f t="shared" si="5"/>
        <v>2.8346802130750604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0.21096999999999994</v>
      </c>
      <c r="Z99" s="75">
        <f t="shared" si="6"/>
        <v>-0.06</v>
      </c>
      <c r="AA99" s="117">
        <f t="shared" si="6"/>
        <v>0.79776000000000047</v>
      </c>
      <c r="AB99" s="117">
        <f t="shared" si="6"/>
        <v>0</v>
      </c>
      <c r="AC99">
        <f t="shared" si="6"/>
        <v>1.3578861893462465E-2</v>
      </c>
      <c r="AD99">
        <f t="shared" si="6"/>
        <v>1.1982922881065383</v>
      </c>
      <c r="AE99">
        <f t="shared" si="6"/>
        <v>0</v>
      </c>
      <c r="AG99">
        <f t="shared" si="6"/>
        <v>1.1982922881065383</v>
      </c>
      <c r="AI99">
        <f t="shared" si="6"/>
        <v>0</v>
      </c>
      <c r="AJ99">
        <f t="shared" si="6"/>
        <v>0</v>
      </c>
      <c r="AK99">
        <f t="shared" si="6"/>
        <v>0.17620499999999997</v>
      </c>
      <c r="AL99">
        <f t="shared" si="6"/>
        <v>-0.10425</v>
      </c>
      <c r="AM99">
        <f t="shared" si="6"/>
        <v>0</v>
      </c>
      <c r="AN99">
        <f t="shared" si="6"/>
        <v>0</v>
      </c>
      <c r="AO99">
        <f t="shared" si="6"/>
        <v>0.19179500000000005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44579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196</v>
      </c>
      <c r="K1" s="210" t="s">
        <v>300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4.79</v>
      </c>
      <c r="AB3" s="117">
        <f>-STOA!R3</f>
        <v>0</v>
      </c>
      <c r="AC3">
        <f>SUMIF(B3:AB3,"&gt;0")*$AC$2-SUMIF(B3:AB3,"&lt;0")*($AC$2/(1-$AC$2))+SUMIF(AI3:AN3,"&gt;0")*$AC$2-SUMIF(AI3:AN3,"&lt;0")*($AC$2/(1-$AC$2))</f>
        <v>0.10120000000000001</v>
      </c>
      <c r="AD3">
        <f>SUM(B3:AB3,AI3:AR3)-AC3</f>
        <v>11.3988</v>
      </c>
      <c r="AE3">
        <f>'IDT-1'!D3</f>
        <v>0</v>
      </c>
      <c r="AF3" s="26"/>
      <c r="AG3">
        <f>SUM(AD3:AF3)</f>
        <v>11.3988</v>
      </c>
      <c r="AI3" s="75">
        <f>PXIL!L3</f>
        <v>0</v>
      </c>
      <c r="AJ3" s="75">
        <f>PXIL!R3</f>
        <v>0</v>
      </c>
      <c r="AK3" s="75">
        <f>RTM_IEX!L3</f>
        <v>6.71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4.79</v>
      </c>
      <c r="AB4" s="117">
        <f>-STOA!R4</f>
        <v>0</v>
      </c>
      <c r="AC4">
        <f t="shared" ref="AC4:AC67" si="0">SUMIF(B4:AB4,"&gt;0")*$AC$2-SUMIF(B4:AB4,"&lt;0")*($AC$2/(1-$AC$2))+SUMIF(AI4:AN4,"&gt;0")*$AC$2-SUMIF(AI4:AN4,"&lt;0")*($AC$2/(1-$AC$2))</f>
        <v>9.2752000000000001E-2</v>
      </c>
      <c r="AD4">
        <f t="shared" ref="AD4:AD67" si="1">SUM(B4:AB4,AI4:AR4)-AC4</f>
        <v>10.447247999999998</v>
      </c>
      <c r="AE4">
        <f>'IDT-1'!D4</f>
        <v>0</v>
      </c>
      <c r="AF4" s="26"/>
      <c r="AG4">
        <f t="shared" ref="AG4:AG67" si="2">SUM(AD4:AF4)</f>
        <v>10.447247999999998</v>
      </c>
      <c r="AI4" s="75">
        <f>PXIL!L4</f>
        <v>0</v>
      </c>
      <c r="AJ4" s="75">
        <f>PXIL!R4</f>
        <v>0</v>
      </c>
      <c r="AK4" s="75">
        <f>RTM_IEX!L4</f>
        <v>5.75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4.79</v>
      </c>
      <c r="AB5" s="117">
        <f>-STOA!R5</f>
        <v>0</v>
      </c>
      <c r="AC5">
        <f t="shared" si="0"/>
        <v>9.2752000000000001E-2</v>
      </c>
      <c r="AD5">
        <f t="shared" si="1"/>
        <v>10.447247999999998</v>
      </c>
      <c r="AE5">
        <f>'IDT-1'!D5</f>
        <v>0</v>
      </c>
      <c r="AF5" s="26"/>
      <c r="AG5">
        <f t="shared" si="2"/>
        <v>10.447247999999998</v>
      </c>
      <c r="AI5" s="75">
        <f>PXIL!L5</f>
        <v>0</v>
      </c>
      <c r="AJ5" s="75">
        <f>PXIL!R5</f>
        <v>0</v>
      </c>
      <c r="AK5" s="75">
        <f>RTM_IEX!L5</f>
        <v>5.75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4.79</v>
      </c>
      <c r="AB6" s="117">
        <f>-STOA!R6</f>
        <v>0</v>
      </c>
      <c r="AC6">
        <f t="shared" si="0"/>
        <v>8.4304000000000004E-2</v>
      </c>
      <c r="AD6">
        <f t="shared" si="1"/>
        <v>9.4956960000000006</v>
      </c>
      <c r="AE6">
        <f>'IDT-1'!D6</f>
        <v>0</v>
      </c>
      <c r="AF6" s="26"/>
      <c r="AG6">
        <f t="shared" si="2"/>
        <v>9.4956960000000006</v>
      </c>
      <c r="AI6" s="75">
        <f>PXIL!L6</f>
        <v>0</v>
      </c>
      <c r="AJ6" s="75">
        <f>PXIL!R6</f>
        <v>0</v>
      </c>
      <c r="AK6" s="75">
        <f>RTM_IEX!L6</f>
        <v>4.79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4.79</v>
      </c>
      <c r="AB7" s="117">
        <f>-STOA!R7</f>
        <v>0</v>
      </c>
      <c r="AC7">
        <f t="shared" si="0"/>
        <v>0.12654400000000002</v>
      </c>
      <c r="AD7">
        <f t="shared" si="1"/>
        <v>14.253455999999998</v>
      </c>
      <c r="AE7">
        <f>'IDT-1'!D7</f>
        <v>0</v>
      </c>
      <c r="AF7" s="26"/>
      <c r="AG7">
        <f t="shared" si="2"/>
        <v>14.253455999999998</v>
      </c>
      <c r="AI7" s="75">
        <f>PXIL!L7</f>
        <v>0</v>
      </c>
      <c r="AJ7" s="75">
        <f>PXIL!R7</f>
        <v>0</v>
      </c>
      <c r="AK7" s="75">
        <f>RTM_IEX!L7</f>
        <v>9.59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4.79</v>
      </c>
      <c r="AB8" s="117">
        <f>-STOA!R8</f>
        <v>0</v>
      </c>
      <c r="AC8">
        <f t="shared" si="0"/>
        <v>5.0600000000000006E-2</v>
      </c>
      <c r="AD8">
        <f t="shared" si="1"/>
        <v>5.6993999999999998</v>
      </c>
      <c r="AE8">
        <f>'IDT-1'!D8</f>
        <v>0</v>
      </c>
      <c r="AF8" s="26"/>
      <c r="AG8">
        <f t="shared" si="2"/>
        <v>5.6993999999999998</v>
      </c>
      <c r="AI8" s="75">
        <f>PXIL!L8</f>
        <v>0</v>
      </c>
      <c r="AJ8" s="75">
        <f>PXIL!R8</f>
        <v>0</v>
      </c>
      <c r="AK8" s="75">
        <f>RTM_IEX!L8</f>
        <v>0.96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4.79</v>
      </c>
      <c r="AB9" s="117">
        <f>-STOA!R9</f>
        <v>0</v>
      </c>
      <c r="AC9">
        <f t="shared" si="0"/>
        <v>7.5944000000000011E-2</v>
      </c>
      <c r="AD9">
        <f t="shared" si="1"/>
        <v>8.5540559999999992</v>
      </c>
      <c r="AE9">
        <f>'IDT-1'!D9</f>
        <v>0</v>
      </c>
      <c r="AF9" s="26"/>
      <c r="AG9">
        <f t="shared" si="2"/>
        <v>8.5540559999999992</v>
      </c>
      <c r="AI9" s="75">
        <f>PXIL!L9</f>
        <v>0</v>
      </c>
      <c r="AJ9" s="75">
        <f>PXIL!R9</f>
        <v>0</v>
      </c>
      <c r="AK9" s="75">
        <f>RTM_IEX!L9</f>
        <v>3.84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4.79</v>
      </c>
      <c r="AB10" s="117">
        <f>-STOA!R10</f>
        <v>0</v>
      </c>
      <c r="AC10">
        <f t="shared" si="0"/>
        <v>6.7496E-2</v>
      </c>
      <c r="AD10">
        <f t="shared" si="1"/>
        <v>7.6025039999999997</v>
      </c>
      <c r="AE10">
        <f>'IDT-1'!D10</f>
        <v>0</v>
      </c>
      <c r="AF10" s="26"/>
      <c r="AG10">
        <f t="shared" si="2"/>
        <v>7.6025039999999997</v>
      </c>
      <c r="AI10" s="75">
        <f>PXIL!L10</f>
        <v>0</v>
      </c>
      <c r="AJ10" s="75">
        <f>PXIL!R10</f>
        <v>0</v>
      </c>
      <c r="AK10" s="75">
        <f>RTM_IEX!L10</f>
        <v>2.88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4.79</v>
      </c>
      <c r="AB11" s="117">
        <f>-STOA!R11</f>
        <v>0</v>
      </c>
      <c r="AC11">
        <f t="shared" si="0"/>
        <v>6.7496E-2</v>
      </c>
      <c r="AD11">
        <f t="shared" si="1"/>
        <v>7.6025039999999997</v>
      </c>
      <c r="AE11">
        <f>'IDT-1'!D11</f>
        <v>0</v>
      </c>
      <c r="AF11" s="26"/>
      <c r="AG11">
        <f t="shared" si="2"/>
        <v>7.6025039999999997</v>
      </c>
      <c r="AI11" s="75">
        <f>PXIL!L11</f>
        <v>0</v>
      </c>
      <c r="AJ11" s="75">
        <f>PXIL!R11</f>
        <v>0</v>
      </c>
      <c r="AK11" s="75">
        <f>RTM_IEX!L11</f>
        <v>2.88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4.79</v>
      </c>
      <c r="AB12" s="117">
        <f>-STOA!R12</f>
        <v>0</v>
      </c>
      <c r="AC12">
        <f t="shared" si="0"/>
        <v>6.7496E-2</v>
      </c>
      <c r="AD12">
        <f t="shared" si="1"/>
        <v>7.6025039999999997</v>
      </c>
      <c r="AE12">
        <f>'IDT-1'!D12</f>
        <v>0</v>
      </c>
      <c r="AF12" s="26"/>
      <c r="AG12">
        <f t="shared" si="2"/>
        <v>7.6025039999999997</v>
      </c>
      <c r="AI12" s="75">
        <f>PXIL!L12</f>
        <v>0</v>
      </c>
      <c r="AJ12" s="75">
        <f>PXIL!R12</f>
        <v>0</v>
      </c>
      <c r="AK12" s="75">
        <f>RTM_IEX!L12</f>
        <v>2.88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4.79</v>
      </c>
      <c r="AB13" s="117">
        <f>-STOA!R13</f>
        <v>0</v>
      </c>
      <c r="AC13">
        <f t="shared" si="0"/>
        <v>0.11809600000000001</v>
      </c>
      <c r="AD13">
        <f t="shared" si="1"/>
        <v>13.301904000000002</v>
      </c>
      <c r="AE13">
        <f>'IDT-1'!D13</f>
        <v>0</v>
      </c>
      <c r="AF13" s="26"/>
      <c r="AG13">
        <f t="shared" si="2"/>
        <v>13.301904000000002</v>
      </c>
      <c r="AI13" s="75">
        <f>PXIL!L13</f>
        <v>0</v>
      </c>
      <c r="AJ13" s="75">
        <f>PXIL!R13</f>
        <v>0</v>
      </c>
      <c r="AK13" s="75">
        <f>RTM_IEX!L13</f>
        <v>8.6300000000000008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4.79</v>
      </c>
      <c r="AB14" s="117">
        <f>-STOA!R14</f>
        <v>0</v>
      </c>
      <c r="AC14">
        <f t="shared" si="0"/>
        <v>5.0600000000000006E-2</v>
      </c>
      <c r="AD14">
        <f t="shared" si="1"/>
        <v>5.6993999999999998</v>
      </c>
      <c r="AE14">
        <f>'IDT-1'!D14</f>
        <v>0</v>
      </c>
      <c r="AF14" s="26"/>
      <c r="AG14">
        <f t="shared" si="2"/>
        <v>5.6993999999999998</v>
      </c>
      <c r="AI14" s="75">
        <f>PXIL!L14</f>
        <v>0</v>
      </c>
      <c r="AJ14" s="75">
        <f>PXIL!R14</f>
        <v>0</v>
      </c>
      <c r="AK14" s="75">
        <f>RTM_IEX!L14</f>
        <v>0.96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4.79</v>
      </c>
      <c r="AB15" s="117">
        <f>-STOA!R15</f>
        <v>0</v>
      </c>
      <c r="AC15">
        <f t="shared" si="0"/>
        <v>6.7496E-2</v>
      </c>
      <c r="AD15">
        <f t="shared" si="1"/>
        <v>7.6025039999999997</v>
      </c>
      <c r="AE15">
        <f>'IDT-1'!D15</f>
        <v>0</v>
      </c>
      <c r="AF15" s="26"/>
      <c r="AG15">
        <f t="shared" si="2"/>
        <v>7.6025039999999997</v>
      </c>
      <c r="AI15" s="75">
        <f>PXIL!L15</f>
        <v>0</v>
      </c>
      <c r="AJ15" s="75">
        <f>PXIL!R15</f>
        <v>0</v>
      </c>
      <c r="AK15" s="75">
        <f>RTM_IEX!L15</f>
        <v>2.88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4.79</v>
      </c>
      <c r="AB16" s="117">
        <f>-STOA!R16</f>
        <v>0</v>
      </c>
      <c r="AC16">
        <f t="shared" si="0"/>
        <v>6.7496E-2</v>
      </c>
      <c r="AD16">
        <f t="shared" si="1"/>
        <v>7.6025039999999997</v>
      </c>
      <c r="AE16">
        <f>'IDT-1'!D16</f>
        <v>0</v>
      </c>
      <c r="AF16" s="26"/>
      <c r="AG16">
        <f t="shared" si="2"/>
        <v>7.6025039999999997</v>
      </c>
      <c r="AI16" s="75">
        <f>PXIL!L16</f>
        <v>0</v>
      </c>
      <c r="AJ16" s="75">
        <f>PXIL!R16</f>
        <v>0</v>
      </c>
      <c r="AK16" s="75">
        <f>RTM_IEX!L16</f>
        <v>2.88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4.79</v>
      </c>
      <c r="AB17" s="117">
        <f>-STOA!R17</f>
        <v>0</v>
      </c>
      <c r="AC17">
        <f t="shared" si="0"/>
        <v>7.5944000000000011E-2</v>
      </c>
      <c r="AD17">
        <f t="shared" si="1"/>
        <v>8.5540559999999992</v>
      </c>
      <c r="AE17">
        <f>'IDT-1'!D17</f>
        <v>0</v>
      </c>
      <c r="AF17" s="26"/>
      <c r="AG17">
        <f t="shared" si="2"/>
        <v>8.5540559999999992</v>
      </c>
      <c r="AI17" s="75">
        <f>PXIL!L17</f>
        <v>0</v>
      </c>
      <c r="AJ17" s="75">
        <f>PXIL!R17</f>
        <v>0</v>
      </c>
      <c r="AK17" s="75">
        <f>RTM_IEX!L17</f>
        <v>3.84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4.79</v>
      </c>
      <c r="AB18" s="117">
        <f>-STOA!R18</f>
        <v>0</v>
      </c>
      <c r="AC18">
        <f t="shared" si="0"/>
        <v>6.7496E-2</v>
      </c>
      <c r="AD18">
        <f t="shared" si="1"/>
        <v>7.6025039999999997</v>
      </c>
      <c r="AE18">
        <f>'IDT-1'!D18</f>
        <v>0</v>
      </c>
      <c r="AF18" s="26"/>
      <c r="AG18">
        <f t="shared" si="2"/>
        <v>7.6025039999999997</v>
      </c>
      <c r="AI18" s="75">
        <f>PXIL!L18</f>
        <v>0</v>
      </c>
      <c r="AJ18" s="75">
        <f>PXIL!R18</f>
        <v>0</v>
      </c>
      <c r="AK18" s="75">
        <f>RTM_IEX!L18</f>
        <v>2.88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4.79</v>
      </c>
      <c r="AB19" s="117">
        <f>-STOA!R19</f>
        <v>0</v>
      </c>
      <c r="AC19">
        <f t="shared" si="0"/>
        <v>5.0600000000000006E-2</v>
      </c>
      <c r="AD19">
        <f t="shared" si="1"/>
        <v>5.6993999999999998</v>
      </c>
      <c r="AE19">
        <f>'IDT-1'!D19</f>
        <v>0</v>
      </c>
      <c r="AF19" s="26"/>
      <c r="AG19">
        <f t="shared" si="2"/>
        <v>5.6993999999999998</v>
      </c>
      <c r="AI19" s="75">
        <f>PXIL!L19</f>
        <v>0</v>
      </c>
      <c r="AJ19" s="75">
        <f>PXIL!R19</f>
        <v>0</v>
      </c>
      <c r="AK19" s="75">
        <f>RTM_IEX!L19</f>
        <v>0.96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4.79</v>
      </c>
      <c r="AB20" s="117">
        <f>-STOA!R20</f>
        <v>0</v>
      </c>
      <c r="AC20">
        <f t="shared" si="0"/>
        <v>4.2152000000000002E-2</v>
      </c>
      <c r="AD20">
        <f t="shared" si="1"/>
        <v>4.7478480000000003</v>
      </c>
      <c r="AE20">
        <f>'IDT-1'!D20</f>
        <v>0</v>
      </c>
      <c r="AF20" s="26"/>
      <c r="AG20">
        <f t="shared" si="2"/>
        <v>4.7478480000000003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4.79</v>
      </c>
      <c r="AB21" s="117">
        <f>-STOA!R21</f>
        <v>0</v>
      </c>
      <c r="AC21">
        <f t="shared" si="0"/>
        <v>4.2152000000000002E-2</v>
      </c>
      <c r="AD21">
        <f t="shared" si="1"/>
        <v>4.7478480000000003</v>
      </c>
      <c r="AE21">
        <f>'IDT-1'!D21</f>
        <v>0</v>
      </c>
      <c r="AF21" s="26"/>
      <c r="AG21">
        <f t="shared" si="2"/>
        <v>4.7478480000000003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4.79</v>
      </c>
      <c r="AB22" s="117">
        <f>-STOA!R22</f>
        <v>0</v>
      </c>
      <c r="AC22">
        <f t="shared" si="0"/>
        <v>4.2152000000000002E-2</v>
      </c>
      <c r="AD22">
        <f t="shared" si="1"/>
        <v>4.7478480000000003</v>
      </c>
      <c r="AE22">
        <f>'IDT-1'!D22</f>
        <v>0</v>
      </c>
      <c r="AF22" s="26"/>
      <c r="AG22">
        <f t="shared" si="2"/>
        <v>4.7478480000000003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4.79</v>
      </c>
      <c r="AB23" s="117">
        <f>-STOA!R23</f>
        <v>0</v>
      </c>
      <c r="AC23">
        <f t="shared" si="0"/>
        <v>4.2152000000000002E-2</v>
      </c>
      <c r="AD23">
        <f t="shared" si="1"/>
        <v>4.7478480000000003</v>
      </c>
      <c r="AE23">
        <f>'IDT-1'!D23</f>
        <v>0</v>
      </c>
      <c r="AF23" s="26"/>
      <c r="AG23">
        <f t="shared" si="2"/>
        <v>4.7478480000000003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4.79</v>
      </c>
      <c r="AB24" s="117">
        <f>-STOA!R24</f>
        <v>0</v>
      </c>
      <c r="AC24">
        <f t="shared" si="0"/>
        <v>4.2152000000000002E-2</v>
      </c>
      <c r="AD24">
        <f t="shared" si="1"/>
        <v>4.7478480000000003</v>
      </c>
      <c r="AE24">
        <f>'IDT-1'!D24</f>
        <v>0</v>
      </c>
      <c r="AF24" s="26"/>
      <c r="AG24">
        <f t="shared" si="2"/>
        <v>4.7478480000000003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4.79</v>
      </c>
      <c r="AB25" s="117">
        <f>-STOA!R25</f>
        <v>0</v>
      </c>
      <c r="AC25">
        <f t="shared" si="0"/>
        <v>5.0600000000000006E-2</v>
      </c>
      <c r="AD25">
        <f t="shared" si="1"/>
        <v>5.6993999999999998</v>
      </c>
      <c r="AE25">
        <f>'IDT-1'!D25</f>
        <v>0</v>
      </c>
      <c r="AF25" s="26"/>
      <c r="AG25">
        <f t="shared" si="2"/>
        <v>5.6993999999999998</v>
      </c>
      <c r="AI25" s="75">
        <f>PXIL!L25</f>
        <v>0</v>
      </c>
      <c r="AJ25" s="75">
        <f>PXIL!R25</f>
        <v>0</v>
      </c>
      <c r="AK25" s="75">
        <f>RTM_IEX!L25</f>
        <v>0.96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4.79</v>
      </c>
      <c r="AB26" s="117">
        <f>-STOA!R26</f>
        <v>0</v>
      </c>
      <c r="AC26">
        <f t="shared" si="0"/>
        <v>4.2152000000000002E-2</v>
      </c>
      <c r="AD26">
        <f t="shared" si="1"/>
        <v>4.7478480000000003</v>
      </c>
      <c r="AE26">
        <f>'IDT-1'!D26</f>
        <v>0</v>
      </c>
      <c r="AF26" s="26"/>
      <c r="AG26">
        <f t="shared" si="2"/>
        <v>4.7478480000000003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14.38</v>
      </c>
      <c r="AB27" s="117">
        <f>-STOA!R27</f>
        <v>0</v>
      </c>
      <c r="AC27">
        <f t="shared" si="0"/>
        <v>0.12654400000000002</v>
      </c>
      <c r="AD27">
        <f t="shared" si="1"/>
        <v>14.253456</v>
      </c>
      <c r="AE27">
        <f>'IDT-1'!D27</f>
        <v>0</v>
      </c>
      <c r="AF27" s="26"/>
      <c r="AG27">
        <f t="shared" si="2"/>
        <v>14.253456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14.38</v>
      </c>
      <c r="AB28" s="117">
        <f>-STOA!R28</f>
        <v>0</v>
      </c>
      <c r="AC28">
        <f t="shared" si="0"/>
        <v>0.12654400000000002</v>
      </c>
      <c r="AD28">
        <f t="shared" si="1"/>
        <v>14.253456</v>
      </c>
      <c r="AE28">
        <f>'IDT-1'!D28</f>
        <v>0</v>
      </c>
      <c r="AF28" s="26"/>
      <c r="AG28">
        <f t="shared" si="2"/>
        <v>14.253456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14.38</v>
      </c>
      <c r="AB29" s="117">
        <f>-STOA!R29</f>
        <v>0</v>
      </c>
      <c r="AC29">
        <f t="shared" si="0"/>
        <v>0.12654400000000002</v>
      </c>
      <c r="AD29">
        <f t="shared" si="1"/>
        <v>14.253456</v>
      </c>
      <c r="AE29">
        <f>'IDT-1'!D29</f>
        <v>0</v>
      </c>
      <c r="AF29" s="26"/>
      <c r="AG29">
        <f t="shared" si="2"/>
        <v>14.253456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14.38</v>
      </c>
      <c r="AB30" s="117">
        <f>-STOA!R30</f>
        <v>0</v>
      </c>
      <c r="AC30">
        <f t="shared" si="0"/>
        <v>0.12654400000000002</v>
      </c>
      <c r="AD30">
        <f t="shared" si="1"/>
        <v>14.253456</v>
      </c>
      <c r="AE30">
        <f>'IDT-1'!D30</f>
        <v>0</v>
      </c>
      <c r="AF30" s="26"/>
      <c r="AG30">
        <f t="shared" si="2"/>
        <v>14.253456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14.38</v>
      </c>
      <c r="AB31" s="117">
        <f>-STOA!R31</f>
        <v>0</v>
      </c>
      <c r="AC31">
        <f t="shared" si="0"/>
        <v>0.29532800000000003</v>
      </c>
      <c r="AD31">
        <f t="shared" si="1"/>
        <v>33.264672000000004</v>
      </c>
      <c r="AE31">
        <f>'IDT-1'!D31</f>
        <v>0</v>
      </c>
      <c r="AF31" s="26"/>
      <c r="AG31">
        <f t="shared" si="2"/>
        <v>33.264672000000004</v>
      </c>
      <c r="AI31" s="75">
        <f>PXIL!L31</f>
        <v>0</v>
      </c>
      <c r="AJ31" s="75">
        <f>PXIL!R31</f>
        <v>0</v>
      </c>
      <c r="AK31" s="75">
        <f>RTM_IEX!L31</f>
        <v>19.18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14.38</v>
      </c>
      <c r="AB32" s="117">
        <f>-STOA!R32</f>
        <v>0</v>
      </c>
      <c r="AC32">
        <f t="shared" si="0"/>
        <v>0.12654400000000002</v>
      </c>
      <c r="AD32">
        <f t="shared" si="1"/>
        <v>14.253456</v>
      </c>
      <c r="AE32">
        <f>'IDT-1'!D32</f>
        <v>0</v>
      </c>
      <c r="AF32" s="26"/>
      <c r="AG32">
        <f t="shared" si="2"/>
        <v>14.253456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14.38</v>
      </c>
      <c r="AB33" s="117">
        <f>-STOA!R33</f>
        <v>0</v>
      </c>
      <c r="AC33">
        <f t="shared" si="0"/>
        <v>0.12654400000000002</v>
      </c>
      <c r="AD33">
        <f t="shared" si="1"/>
        <v>14.253456</v>
      </c>
      <c r="AE33">
        <f>'IDT-1'!D33</f>
        <v>0</v>
      </c>
      <c r="AF33" s="26"/>
      <c r="AG33">
        <f t="shared" si="2"/>
        <v>14.253456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14.38</v>
      </c>
      <c r="AB34" s="117">
        <f>-STOA!R34</f>
        <v>0</v>
      </c>
      <c r="AC34">
        <f t="shared" si="0"/>
        <v>0.12654400000000002</v>
      </c>
      <c r="AD34">
        <f t="shared" si="1"/>
        <v>14.253456</v>
      </c>
      <c r="AE34">
        <f>'IDT-1'!D34</f>
        <v>0</v>
      </c>
      <c r="AF34" s="26"/>
      <c r="AG34">
        <f t="shared" si="2"/>
        <v>14.253456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14.38</v>
      </c>
      <c r="AB35" s="117">
        <f>-STOA!R35</f>
        <v>0</v>
      </c>
      <c r="AC35">
        <f t="shared" si="0"/>
        <v>0.12654400000000002</v>
      </c>
      <c r="AD35">
        <f t="shared" si="1"/>
        <v>14.253456</v>
      </c>
      <c r="AE35">
        <f>'IDT-1'!D35</f>
        <v>0</v>
      </c>
      <c r="AF35" s="26"/>
      <c r="AG35">
        <f t="shared" si="2"/>
        <v>14.253456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14.38</v>
      </c>
      <c r="AB36" s="117">
        <f>-STOA!R36</f>
        <v>0</v>
      </c>
      <c r="AC36">
        <f t="shared" si="0"/>
        <v>0.12654400000000002</v>
      </c>
      <c r="AD36">
        <f t="shared" si="1"/>
        <v>14.253456</v>
      </c>
      <c r="AE36">
        <f>'IDT-1'!D36</f>
        <v>0</v>
      </c>
      <c r="AF36" s="26"/>
      <c r="AG36">
        <f t="shared" si="2"/>
        <v>14.253456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14.38</v>
      </c>
      <c r="AB37" s="117">
        <f>-STOA!R37</f>
        <v>0</v>
      </c>
      <c r="AC37">
        <f t="shared" si="0"/>
        <v>0.28688000000000002</v>
      </c>
      <c r="AD37">
        <f t="shared" si="1"/>
        <v>32.313119999999998</v>
      </c>
      <c r="AE37">
        <f>'IDT-1'!D37</f>
        <v>0</v>
      </c>
      <c r="AF37" s="26"/>
      <c r="AG37">
        <f t="shared" si="2"/>
        <v>32.313119999999998</v>
      </c>
      <c r="AI37" s="75">
        <f>PXIL!L37</f>
        <v>0</v>
      </c>
      <c r="AJ37" s="75">
        <f>PXIL!R37</f>
        <v>0</v>
      </c>
      <c r="AK37" s="75">
        <f>RTM_IEX!L37</f>
        <v>18.22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14.38</v>
      </c>
      <c r="AB38" s="117">
        <f>-STOA!R38</f>
        <v>0</v>
      </c>
      <c r="AC38">
        <f t="shared" si="0"/>
        <v>0.12654400000000002</v>
      </c>
      <c r="AD38">
        <f t="shared" si="1"/>
        <v>14.253456</v>
      </c>
      <c r="AE38">
        <f>'IDT-1'!D38</f>
        <v>0</v>
      </c>
      <c r="AF38" s="26"/>
      <c r="AG38">
        <f t="shared" si="2"/>
        <v>14.253456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14.38</v>
      </c>
      <c r="AB39" s="117">
        <f>-STOA!R39</f>
        <v>0</v>
      </c>
      <c r="AC39">
        <f t="shared" si="0"/>
        <v>0.12654400000000002</v>
      </c>
      <c r="AD39">
        <f t="shared" si="1"/>
        <v>14.253456</v>
      </c>
      <c r="AE39">
        <f>'IDT-1'!D39</f>
        <v>0</v>
      </c>
      <c r="AF39" s="26"/>
      <c r="AG39">
        <f t="shared" si="2"/>
        <v>14.253456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14.38</v>
      </c>
      <c r="AB40" s="117">
        <f>-STOA!R40</f>
        <v>0</v>
      </c>
      <c r="AC40">
        <f t="shared" si="0"/>
        <v>0.12654400000000002</v>
      </c>
      <c r="AD40">
        <f t="shared" si="1"/>
        <v>14.253456</v>
      </c>
      <c r="AE40">
        <f>'IDT-1'!D40</f>
        <v>0</v>
      </c>
      <c r="AF40" s="26"/>
      <c r="AG40">
        <f t="shared" si="2"/>
        <v>14.253456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14.38</v>
      </c>
      <c r="AB41" s="117">
        <f>-STOA!R41</f>
        <v>0</v>
      </c>
      <c r="AC41">
        <f t="shared" si="0"/>
        <v>0.12654400000000002</v>
      </c>
      <c r="AD41">
        <f t="shared" si="1"/>
        <v>14.253456</v>
      </c>
      <c r="AE41">
        <f>'IDT-1'!D41</f>
        <v>0</v>
      </c>
      <c r="AF41" s="26"/>
      <c r="AG41">
        <f t="shared" si="2"/>
        <v>14.253456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14.38</v>
      </c>
      <c r="AB42" s="117">
        <f>-STOA!R42</f>
        <v>0</v>
      </c>
      <c r="AC42">
        <f t="shared" si="0"/>
        <v>0.12654400000000002</v>
      </c>
      <c r="AD42">
        <f t="shared" si="1"/>
        <v>14.253456</v>
      </c>
      <c r="AE42">
        <f>'IDT-1'!D42</f>
        <v>0</v>
      </c>
      <c r="AF42" s="26"/>
      <c r="AG42">
        <f t="shared" si="2"/>
        <v>14.253456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14.38</v>
      </c>
      <c r="AB43" s="117">
        <f>-STOA!R43</f>
        <v>0</v>
      </c>
      <c r="AC43">
        <f t="shared" si="0"/>
        <v>0.28688000000000002</v>
      </c>
      <c r="AD43">
        <f t="shared" si="1"/>
        <v>32.313119999999998</v>
      </c>
      <c r="AE43">
        <f>'IDT-1'!D43</f>
        <v>0</v>
      </c>
      <c r="AF43" s="26"/>
      <c r="AG43">
        <f t="shared" si="2"/>
        <v>32.313119999999998</v>
      </c>
      <c r="AI43" s="75">
        <f>PXIL!L43</f>
        <v>0</v>
      </c>
      <c r="AJ43" s="75">
        <f>PXIL!R43</f>
        <v>0</v>
      </c>
      <c r="AK43" s="75">
        <f>RTM_IEX!L43</f>
        <v>18.22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14.38</v>
      </c>
      <c r="AB44" s="117">
        <f>-STOA!R44</f>
        <v>0</v>
      </c>
      <c r="AC44">
        <f t="shared" si="0"/>
        <v>0.12654400000000002</v>
      </c>
      <c r="AD44">
        <f t="shared" si="1"/>
        <v>14.253456</v>
      </c>
      <c r="AE44">
        <f>'IDT-1'!D44</f>
        <v>0</v>
      </c>
      <c r="AF44" s="26"/>
      <c r="AG44">
        <f t="shared" si="2"/>
        <v>14.253456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14.38</v>
      </c>
      <c r="AB45" s="117">
        <f>-STOA!R45</f>
        <v>0</v>
      </c>
      <c r="AC45">
        <f t="shared" si="0"/>
        <v>0.12654400000000002</v>
      </c>
      <c r="AD45">
        <f t="shared" si="1"/>
        <v>14.253456</v>
      </c>
      <c r="AE45">
        <f>'IDT-1'!D45</f>
        <v>0</v>
      </c>
      <c r="AF45" s="26"/>
      <c r="AG45">
        <f t="shared" si="2"/>
        <v>14.253456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14.38</v>
      </c>
      <c r="AB46" s="117">
        <f>-STOA!R46</f>
        <v>0</v>
      </c>
      <c r="AC46">
        <f t="shared" si="0"/>
        <v>0.12654400000000002</v>
      </c>
      <c r="AD46">
        <f t="shared" si="1"/>
        <v>14.253456</v>
      </c>
      <c r="AE46">
        <f>'IDT-1'!D46</f>
        <v>0</v>
      </c>
      <c r="AF46" s="26"/>
      <c r="AG46">
        <f t="shared" si="2"/>
        <v>14.253456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14.38</v>
      </c>
      <c r="AB47" s="117">
        <f>-STOA!R47</f>
        <v>0</v>
      </c>
      <c r="AC47">
        <f t="shared" si="0"/>
        <v>0.12654400000000002</v>
      </c>
      <c r="AD47">
        <f t="shared" si="1"/>
        <v>14.253456</v>
      </c>
      <c r="AE47">
        <f>'IDT-1'!D47</f>
        <v>0</v>
      </c>
      <c r="AF47" s="26"/>
      <c r="AG47">
        <f t="shared" si="2"/>
        <v>14.253456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14.38</v>
      </c>
      <c r="AB48" s="117">
        <f>-STOA!R48</f>
        <v>0</v>
      </c>
      <c r="AC48">
        <f t="shared" si="0"/>
        <v>0.12654400000000002</v>
      </c>
      <c r="AD48">
        <f t="shared" si="1"/>
        <v>14.253456</v>
      </c>
      <c r="AE48">
        <f>'IDT-1'!D48</f>
        <v>0</v>
      </c>
      <c r="AF48" s="26"/>
      <c r="AG48">
        <f t="shared" si="2"/>
        <v>14.253456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14.38</v>
      </c>
      <c r="AB49" s="117">
        <f>-STOA!R49</f>
        <v>0</v>
      </c>
      <c r="AC49">
        <f t="shared" si="0"/>
        <v>0.30377600000000005</v>
      </c>
      <c r="AD49">
        <f t="shared" si="1"/>
        <v>34.216224000000004</v>
      </c>
      <c r="AE49">
        <f>'IDT-1'!D49</f>
        <v>0</v>
      </c>
      <c r="AF49" s="26"/>
      <c r="AG49">
        <f t="shared" si="2"/>
        <v>34.216224000000004</v>
      </c>
      <c r="AI49" s="75">
        <f>PXIL!L49</f>
        <v>0</v>
      </c>
      <c r="AJ49" s="75">
        <f>PXIL!R49</f>
        <v>0</v>
      </c>
      <c r="AK49" s="75">
        <f>RTM_IEX!L49</f>
        <v>20.14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14.38</v>
      </c>
      <c r="AB50" s="117">
        <f>-STOA!R50</f>
        <v>0</v>
      </c>
      <c r="AC50">
        <f t="shared" si="0"/>
        <v>0.12654400000000002</v>
      </c>
      <c r="AD50">
        <f t="shared" si="1"/>
        <v>14.253456</v>
      </c>
      <c r="AE50">
        <f>'IDT-1'!D50</f>
        <v>0</v>
      </c>
      <c r="AF50" s="26"/>
      <c r="AG50">
        <f t="shared" si="2"/>
        <v>14.253456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14.38</v>
      </c>
      <c r="AB51" s="117">
        <f>-STOA!R51</f>
        <v>0</v>
      </c>
      <c r="AC51">
        <f t="shared" si="0"/>
        <v>0.12654400000000002</v>
      </c>
      <c r="AD51">
        <f t="shared" si="1"/>
        <v>14.253456</v>
      </c>
      <c r="AE51">
        <f>'IDT-1'!D51</f>
        <v>0</v>
      </c>
      <c r="AF51" s="26"/>
      <c r="AG51">
        <f t="shared" si="2"/>
        <v>14.253456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14.38</v>
      </c>
      <c r="AB52" s="117">
        <f>-STOA!R52</f>
        <v>0</v>
      </c>
      <c r="AC52">
        <f t="shared" si="0"/>
        <v>0.12654400000000002</v>
      </c>
      <c r="AD52">
        <f t="shared" si="1"/>
        <v>14.253456</v>
      </c>
      <c r="AE52">
        <f>'IDT-1'!D52</f>
        <v>0</v>
      </c>
      <c r="AF52" s="26"/>
      <c r="AG52">
        <f t="shared" si="2"/>
        <v>14.253456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14.38</v>
      </c>
      <c r="AB53" s="117">
        <f>-STOA!R53</f>
        <v>0</v>
      </c>
      <c r="AC53">
        <f t="shared" si="0"/>
        <v>0.12654400000000002</v>
      </c>
      <c r="AD53">
        <f t="shared" si="1"/>
        <v>14.253456</v>
      </c>
      <c r="AE53">
        <f>'IDT-1'!D53</f>
        <v>0</v>
      </c>
      <c r="AF53" s="26"/>
      <c r="AG53">
        <f t="shared" si="2"/>
        <v>14.253456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14.38</v>
      </c>
      <c r="AB54" s="117">
        <f>-STOA!R54</f>
        <v>0</v>
      </c>
      <c r="AC54">
        <f t="shared" si="0"/>
        <v>0.12654400000000002</v>
      </c>
      <c r="AD54">
        <f t="shared" si="1"/>
        <v>14.253456</v>
      </c>
      <c r="AE54">
        <f>'IDT-1'!D54</f>
        <v>0</v>
      </c>
      <c r="AF54" s="26"/>
      <c r="AG54">
        <f t="shared" si="2"/>
        <v>14.253456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14.38</v>
      </c>
      <c r="AB55" s="117">
        <f>-STOA!R55</f>
        <v>0</v>
      </c>
      <c r="AC55">
        <f t="shared" si="0"/>
        <v>0.25308800000000004</v>
      </c>
      <c r="AD55">
        <f t="shared" si="1"/>
        <v>28.506912</v>
      </c>
      <c r="AE55">
        <f>'IDT-1'!D55</f>
        <v>0</v>
      </c>
      <c r="AF55" s="26"/>
      <c r="AG55">
        <f t="shared" si="2"/>
        <v>28.506912</v>
      </c>
      <c r="AI55" s="75">
        <f>PXIL!L55</f>
        <v>0</v>
      </c>
      <c r="AJ55" s="75">
        <f>PXIL!R55</f>
        <v>0</v>
      </c>
      <c r="AK55" s="75">
        <f>RTM_IEX!L55</f>
        <v>14.38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14.38</v>
      </c>
      <c r="AB56" s="117">
        <f>-STOA!R56</f>
        <v>0</v>
      </c>
      <c r="AC56">
        <f t="shared" si="0"/>
        <v>0.19404000000000002</v>
      </c>
      <c r="AD56">
        <f t="shared" si="1"/>
        <v>21.85596</v>
      </c>
      <c r="AE56">
        <f>'IDT-1'!D56</f>
        <v>0</v>
      </c>
      <c r="AF56" s="26"/>
      <c r="AG56">
        <f t="shared" si="2"/>
        <v>21.85596</v>
      </c>
      <c r="AI56" s="75">
        <f>PXIL!L56</f>
        <v>0</v>
      </c>
      <c r="AJ56" s="75">
        <f>PXIL!R56</f>
        <v>0</v>
      </c>
      <c r="AK56" s="75">
        <f>RTM_IEX!L56</f>
        <v>7.67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14.38</v>
      </c>
      <c r="AB57" s="117">
        <f>-STOA!R57</f>
        <v>0</v>
      </c>
      <c r="AC57">
        <f t="shared" si="0"/>
        <v>0.21093600000000001</v>
      </c>
      <c r="AD57">
        <f t="shared" si="1"/>
        <v>23.759063999999999</v>
      </c>
      <c r="AE57">
        <f>'IDT-1'!D57</f>
        <v>0</v>
      </c>
      <c r="AF57" s="26"/>
      <c r="AG57">
        <f t="shared" si="2"/>
        <v>23.759063999999999</v>
      </c>
      <c r="AI57" s="75">
        <f>PXIL!L57</f>
        <v>0</v>
      </c>
      <c r="AJ57" s="75">
        <f>PXIL!R57</f>
        <v>0</v>
      </c>
      <c r="AK57" s="75">
        <f>RTM_IEX!L57</f>
        <v>9.59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14.38</v>
      </c>
      <c r="AB58" s="117">
        <f>-STOA!R58</f>
        <v>0</v>
      </c>
      <c r="AC58">
        <f t="shared" si="0"/>
        <v>0.21093600000000001</v>
      </c>
      <c r="AD58">
        <f t="shared" si="1"/>
        <v>23.759063999999999</v>
      </c>
      <c r="AE58">
        <f>'IDT-1'!D58</f>
        <v>0</v>
      </c>
      <c r="AF58" s="26"/>
      <c r="AG58">
        <f t="shared" si="2"/>
        <v>23.759063999999999</v>
      </c>
      <c r="AI58" s="75">
        <f>PXIL!L58</f>
        <v>0</v>
      </c>
      <c r="AJ58" s="75">
        <f>PXIL!R58</f>
        <v>0</v>
      </c>
      <c r="AK58" s="75">
        <f>RTM_IEX!L58</f>
        <v>9.59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14.38</v>
      </c>
      <c r="AB59" s="117">
        <f>-STOA!R59</f>
        <v>0</v>
      </c>
      <c r="AC59">
        <f t="shared" si="0"/>
        <v>0.20248800000000003</v>
      </c>
      <c r="AD59">
        <f t="shared" si="1"/>
        <v>22.807512000000003</v>
      </c>
      <c r="AE59">
        <f>'IDT-1'!D59</f>
        <v>0</v>
      </c>
      <c r="AF59" s="26"/>
      <c r="AG59">
        <f t="shared" si="2"/>
        <v>22.807512000000003</v>
      </c>
      <c r="AI59" s="75">
        <f>PXIL!L59</f>
        <v>0</v>
      </c>
      <c r="AJ59" s="75">
        <f>PXIL!R59</f>
        <v>0</v>
      </c>
      <c r="AK59" s="75">
        <f>RTM_IEX!L59</f>
        <v>8.6300000000000008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14.38</v>
      </c>
      <c r="AB60" s="117">
        <f>-STOA!R60</f>
        <v>0</v>
      </c>
      <c r="AC60">
        <f t="shared" si="0"/>
        <v>0.19404000000000002</v>
      </c>
      <c r="AD60">
        <f t="shared" si="1"/>
        <v>21.85596</v>
      </c>
      <c r="AE60">
        <f>'IDT-1'!D60</f>
        <v>0</v>
      </c>
      <c r="AF60" s="26"/>
      <c r="AG60">
        <f t="shared" si="2"/>
        <v>21.85596</v>
      </c>
      <c r="AI60" s="75">
        <f>PXIL!L60</f>
        <v>0</v>
      </c>
      <c r="AJ60" s="75">
        <f>PXIL!R60</f>
        <v>0</v>
      </c>
      <c r="AK60" s="75">
        <f>RTM_IEX!L60</f>
        <v>7.67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14.38</v>
      </c>
      <c r="AB61" s="117">
        <f>-STOA!R61</f>
        <v>0</v>
      </c>
      <c r="AC61">
        <f t="shared" si="0"/>
        <v>0.23628000000000005</v>
      </c>
      <c r="AD61">
        <f t="shared" si="1"/>
        <v>26.613720000000001</v>
      </c>
      <c r="AE61">
        <f>'IDT-1'!D61</f>
        <v>0</v>
      </c>
      <c r="AF61" s="26"/>
      <c r="AG61">
        <f t="shared" si="2"/>
        <v>26.613720000000001</v>
      </c>
      <c r="AI61" s="75">
        <f>PXIL!L61</f>
        <v>0</v>
      </c>
      <c r="AJ61" s="75">
        <f>PXIL!R61</f>
        <v>0</v>
      </c>
      <c r="AK61" s="75">
        <f>RTM_IEX!L61</f>
        <v>12.47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14.38</v>
      </c>
      <c r="AB62" s="117">
        <f>-STOA!R62</f>
        <v>0</v>
      </c>
      <c r="AC62">
        <f t="shared" si="0"/>
        <v>0.16033600000000003</v>
      </c>
      <c r="AD62">
        <f t="shared" si="1"/>
        <v>18.059663999999998</v>
      </c>
      <c r="AE62">
        <f>'IDT-1'!D62</f>
        <v>0</v>
      </c>
      <c r="AF62" s="26"/>
      <c r="AG62">
        <f t="shared" si="2"/>
        <v>18.059663999999998</v>
      </c>
      <c r="AI62" s="75">
        <f>PXIL!L62</f>
        <v>0</v>
      </c>
      <c r="AJ62" s="75">
        <f>PXIL!R62</f>
        <v>0</v>
      </c>
      <c r="AK62" s="75">
        <f>RTM_IEX!L62</f>
        <v>3.84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14.38</v>
      </c>
      <c r="AB63" s="117">
        <f>-STOA!R63</f>
        <v>0</v>
      </c>
      <c r="AC63">
        <f t="shared" si="0"/>
        <v>0.17714400000000002</v>
      </c>
      <c r="AD63">
        <f t="shared" si="1"/>
        <v>19.952856000000004</v>
      </c>
      <c r="AE63">
        <f>'IDT-1'!D63</f>
        <v>0</v>
      </c>
      <c r="AF63" s="26"/>
      <c r="AG63">
        <f t="shared" si="2"/>
        <v>19.952856000000004</v>
      </c>
      <c r="AI63" s="75">
        <f>PXIL!L63</f>
        <v>0</v>
      </c>
      <c r="AJ63" s="75">
        <f>PXIL!R63</f>
        <v>0</v>
      </c>
      <c r="AK63" s="75">
        <f>RTM_IEX!L63</f>
        <v>5.75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14.38</v>
      </c>
      <c r="AB64" s="117">
        <f>-STOA!R64</f>
        <v>0</v>
      </c>
      <c r="AC64">
        <f t="shared" si="0"/>
        <v>0.17714400000000002</v>
      </c>
      <c r="AD64">
        <f t="shared" si="1"/>
        <v>19.952856000000004</v>
      </c>
      <c r="AE64">
        <f>'IDT-1'!D64</f>
        <v>0</v>
      </c>
      <c r="AF64" s="26"/>
      <c r="AG64">
        <f t="shared" si="2"/>
        <v>19.952856000000004</v>
      </c>
      <c r="AI64" s="75">
        <f>PXIL!L64</f>
        <v>0</v>
      </c>
      <c r="AJ64" s="75">
        <f>PXIL!R64</f>
        <v>0</v>
      </c>
      <c r="AK64" s="75">
        <f>RTM_IEX!L64</f>
        <v>5.75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14.38</v>
      </c>
      <c r="AB65" s="117">
        <f>-STOA!R65</f>
        <v>0</v>
      </c>
      <c r="AC65">
        <f t="shared" si="0"/>
        <v>0.12654400000000002</v>
      </c>
      <c r="AD65">
        <f t="shared" si="1"/>
        <v>14.253456</v>
      </c>
      <c r="AE65">
        <f>'IDT-1'!D65</f>
        <v>0</v>
      </c>
      <c r="AF65" s="26"/>
      <c r="AG65">
        <f t="shared" si="2"/>
        <v>14.253456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14.38</v>
      </c>
      <c r="AB66" s="117">
        <f>-STOA!R66</f>
        <v>0</v>
      </c>
      <c r="AC66">
        <f t="shared" si="0"/>
        <v>0.12654400000000002</v>
      </c>
      <c r="AD66">
        <f t="shared" si="1"/>
        <v>14.253456</v>
      </c>
      <c r="AE66">
        <f>'IDT-1'!D66</f>
        <v>0</v>
      </c>
      <c r="AF66" s="26"/>
      <c r="AG66">
        <f t="shared" si="2"/>
        <v>14.253456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14.38</v>
      </c>
      <c r="AB67" s="117">
        <f>-STOA!R67</f>
        <v>0</v>
      </c>
      <c r="AC67">
        <f t="shared" si="0"/>
        <v>0.16869600000000001</v>
      </c>
      <c r="AD67">
        <f t="shared" si="1"/>
        <v>19.001304000000001</v>
      </c>
      <c r="AE67">
        <f>'IDT-1'!D67</f>
        <v>0</v>
      </c>
      <c r="AF67" s="26"/>
      <c r="AG67">
        <f t="shared" si="2"/>
        <v>19.001304000000001</v>
      </c>
      <c r="AI67" s="75">
        <f>PXIL!L67</f>
        <v>0</v>
      </c>
      <c r="AJ67" s="75">
        <f>PXIL!R67</f>
        <v>0</v>
      </c>
      <c r="AK67" s="75">
        <f>RTM_IEX!L67</f>
        <v>4.79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14.38</v>
      </c>
      <c r="AB68" s="117">
        <f>-STOA!R68</f>
        <v>0</v>
      </c>
      <c r="AC68">
        <f t="shared" ref="AC68:AC98" si="3">SUMIF(B68:AB68,"&gt;0")*$AC$2-SUMIF(B68:AB68,"&lt;0")*($AC$2/(1-$AC$2))+SUMIF(AI68:AN68,"&gt;0")*$AC$2-SUMIF(AI68:AN68,"&lt;0")*($AC$2/(1-$AC$2))</f>
        <v>0.12654400000000002</v>
      </c>
      <c r="AD68">
        <f t="shared" ref="AD68:AD98" si="4">SUM(B68:AB68,AI68:AR68)-AC68</f>
        <v>14.253456</v>
      </c>
      <c r="AE68">
        <f>'IDT-1'!D68</f>
        <v>0</v>
      </c>
      <c r="AF68" s="26"/>
      <c r="AG68">
        <f t="shared" ref="AG68:AG98" si="5">SUM(AD68:AF68)</f>
        <v>14.253456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14.38</v>
      </c>
      <c r="AB69" s="117">
        <f>-STOA!R69</f>
        <v>0</v>
      </c>
      <c r="AC69">
        <f t="shared" si="3"/>
        <v>0.12654400000000002</v>
      </c>
      <c r="AD69">
        <f t="shared" si="4"/>
        <v>14.253456</v>
      </c>
      <c r="AE69">
        <f>'IDT-1'!D69</f>
        <v>0</v>
      </c>
      <c r="AF69" s="26"/>
      <c r="AG69">
        <f t="shared" si="5"/>
        <v>14.253456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14.38</v>
      </c>
      <c r="AB70" s="117">
        <f>-STOA!R70</f>
        <v>0</v>
      </c>
      <c r="AC70">
        <f t="shared" si="3"/>
        <v>0.12654400000000002</v>
      </c>
      <c r="AD70">
        <f t="shared" si="4"/>
        <v>14.253456</v>
      </c>
      <c r="AE70">
        <f>'IDT-1'!D70</f>
        <v>0</v>
      </c>
      <c r="AF70" s="26"/>
      <c r="AG70">
        <f t="shared" si="5"/>
        <v>14.253456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14.38</v>
      </c>
      <c r="AB71" s="117">
        <f>-STOA!R71</f>
        <v>0</v>
      </c>
      <c r="AC71">
        <f t="shared" si="3"/>
        <v>0.12654400000000002</v>
      </c>
      <c r="AD71">
        <f t="shared" si="4"/>
        <v>14.253456</v>
      </c>
      <c r="AE71">
        <f>'IDT-1'!D71</f>
        <v>0</v>
      </c>
      <c r="AF71" s="26"/>
      <c r="AG71">
        <f t="shared" si="5"/>
        <v>14.253456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14.38</v>
      </c>
      <c r="AB72" s="117">
        <f>-STOA!R72</f>
        <v>0</v>
      </c>
      <c r="AC72">
        <f t="shared" si="3"/>
        <v>0.12654400000000002</v>
      </c>
      <c r="AD72">
        <f t="shared" si="4"/>
        <v>14.253456</v>
      </c>
      <c r="AE72">
        <f>'IDT-1'!D72</f>
        <v>0</v>
      </c>
      <c r="AF72" s="26"/>
      <c r="AG72">
        <f t="shared" si="5"/>
        <v>14.253456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14.38</v>
      </c>
      <c r="AB73" s="117">
        <f>-STOA!R73</f>
        <v>0</v>
      </c>
      <c r="AC73">
        <f t="shared" si="3"/>
        <v>0.20248800000000003</v>
      </c>
      <c r="AD73">
        <f t="shared" si="4"/>
        <v>22.807512000000003</v>
      </c>
      <c r="AE73">
        <f>'IDT-1'!D73</f>
        <v>0</v>
      </c>
      <c r="AF73" s="26"/>
      <c r="AG73">
        <f t="shared" si="5"/>
        <v>22.807512000000003</v>
      </c>
      <c r="AI73" s="75">
        <f>PXIL!L73</f>
        <v>0</v>
      </c>
      <c r="AJ73" s="75">
        <f>PXIL!R73</f>
        <v>0</v>
      </c>
      <c r="AK73" s="75">
        <f>RTM_IEX!L73</f>
        <v>8.6300000000000008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14.38</v>
      </c>
      <c r="AB74" s="117">
        <f>-STOA!R74</f>
        <v>0</v>
      </c>
      <c r="AC74">
        <f t="shared" si="3"/>
        <v>0.12654400000000002</v>
      </c>
      <c r="AD74">
        <f t="shared" si="4"/>
        <v>14.253456</v>
      </c>
      <c r="AE74">
        <f>'IDT-1'!D74</f>
        <v>0</v>
      </c>
      <c r="AF74" s="26"/>
      <c r="AG74">
        <f t="shared" si="5"/>
        <v>14.253456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14.38</v>
      </c>
      <c r="AB75" s="117">
        <f>-STOA!R75</f>
        <v>0</v>
      </c>
      <c r="AC75">
        <f t="shared" si="3"/>
        <v>0.1620565100887813</v>
      </c>
      <c r="AD75">
        <f t="shared" si="4"/>
        <v>10.217943489911219</v>
      </c>
      <c r="AE75">
        <f>'IDT-1'!D75</f>
        <v>0</v>
      </c>
      <c r="AF75" s="26"/>
      <c r="AG75">
        <f t="shared" si="5"/>
        <v>10.217943489911219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-4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14.38</v>
      </c>
      <c r="AB76" s="117">
        <f>-STOA!R76</f>
        <v>0</v>
      </c>
      <c r="AC76">
        <f t="shared" si="3"/>
        <v>0.1620565100887813</v>
      </c>
      <c r="AD76">
        <f t="shared" si="4"/>
        <v>10.217943489911219</v>
      </c>
      <c r="AE76">
        <f>'IDT-1'!D76</f>
        <v>0</v>
      </c>
      <c r="AF76" s="26"/>
      <c r="AG76">
        <f t="shared" si="5"/>
        <v>10.217943489911219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-4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14.38</v>
      </c>
      <c r="AB77" s="117">
        <f>-STOA!R77</f>
        <v>0</v>
      </c>
      <c r="AC77">
        <f t="shared" si="3"/>
        <v>0.1620565100887813</v>
      </c>
      <c r="AD77">
        <f t="shared" si="4"/>
        <v>10.217943489911219</v>
      </c>
      <c r="AE77">
        <f>'IDT-1'!D77</f>
        <v>0</v>
      </c>
      <c r="AF77" s="26"/>
      <c r="AG77">
        <f t="shared" si="5"/>
        <v>10.217943489911219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-4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14.38</v>
      </c>
      <c r="AB78" s="117">
        <f>-STOA!R78</f>
        <v>0</v>
      </c>
      <c r="AC78">
        <f t="shared" si="3"/>
        <v>0.1620565100887813</v>
      </c>
      <c r="AD78">
        <f t="shared" si="4"/>
        <v>10.217943489911219</v>
      </c>
      <c r="AE78">
        <f>'IDT-1'!D78</f>
        <v>0</v>
      </c>
      <c r="AF78" s="26"/>
      <c r="AG78">
        <f t="shared" si="5"/>
        <v>10.217943489911219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-4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14.38</v>
      </c>
      <c r="AB79" s="117">
        <f>-STOA!R79</f>
        <v>0</v>
      </c>
      <c r="AC79">
        <f t="shared" si="3"/>
        <v>0.25704800000000005</v>
      </c>
      <c r="AD79">
        <f t="shared" si="4"/>
        <v>28.952952</v>
      </c>
      <c r="AE79">
        <f>'IDT-1'!D79</f>
        <v>0</v>
      </c>
      <c r="AF79" s="26"/>
      <c r="AG79">
        <f t="shared" si="5"/>
        <v>28.952952</v>
      </c>
      <c r="AI79" s="75">
        <f>PXIL!L79</f>
        <v>0</v>
      </c>
      <c r="AJ79" s="75">
        <f>PXIL!R79</f>
        <v>0</v>
      </c>
      <c r="AK79" s="75">
        <f>RTM_IEX!L79</f>
        <v>14.83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14.38</v>
      </c>
      <c r="AB80" s="117">
        <f>-STOA!R80</f>
        <v>0</v>
      </c>
      <c r="AC80">
        <f t="shared" si="3"/>
        <v>0.12654400000000002</v>
      </c>
      <c r="AD80">
        <f t="shared" si="4"/>
        <v>14.253456</v>
      </c>
      <c r="AE80">
        <f>'IDT-1'!D80</f>
        <v>0</v>
      </c>
      <c r="AF80" s="26"/>
      <c r="AG80">
        <f t="shared" si="5"/>
        <v>14.253456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14.38</v>
      </c>
      <c r="AB81" s="117">
        <f>-STOA!R81</f>
        <v>0</v>
      </c>
      <c r="AC81">
        <f t="shared" si="3"/>
        <v>0.1620565100887813</v>
      </c>
      <c r="AD81">
        <f t="shared" si="4"/>
        <v>10.217943489911219</v>
      </c>
      <c r="AE81">
        <f>'IDT-1'!D81</f>
        <v>0</v>
      </c>
      <c r="AF81" s="26"/>
      <c r="AG81">
        <f t="shared" si="5"/>
        <v>10.217943489911219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-4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14.38</v>
      </c>
      <c r="AB82" s="117">
        <f>-STOA!R82</f>
        <v>0</v>
      </c>
      <c r="AC82">
        <f t="shared" si="3"/>
        <v>0.1620565100887813</v>
      </c>
      <c r="AD82">
        <f t="shared" si="4"/>
        <v>10.217943489911219</v>
      </c>
      <c r="AE82">
        <f>'IDT-1'!D82</f>
        <v>0</v>
      </c>
      <c r="AF82" s="26"/>
      <c r="AG82">
        <f t="shared" si="5"/>
        <v>10.217943489911219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-4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14.38</v>
      </c>
      <c r="AB83" s="117">
        <f>-STOA!R83</f>
        <v>0</v>
      </c>
      <c r="AC83">
        <f t="shared" si="3"/>
        <v>0.12654400000000002</v>
      </c>
      <c r="AD83">
        <f t="shared" si="4"/>
        <v>14.253456</v>
      </c>
      <c r="AE83">
        <f>'IDT-1'!D83</f>
        <v>0</v>
      </c>
      <c r="AF83" s="26"/>
      <c r="AG83">
        <f t="shared" si="5"/>
        <v>14.253456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14.38</v>
      </c>
      <c r="AB84" s="117">
        <f>-STOA!R84</f>
        <v>0</v>
      </c>
      <c r="AC84">
        <f t="shared" si="3"/>
        <v>0.12654400000000002</v>
      </c>
      <c r="AD84">
        <f t="shared" si="4"/>
        <v>14.253456</v>
      </c>
      <c r="AE84">
        <f>'IDT-1'!D84</f>
        <v>0</v>
      </c>
      <c r="AF84" s="26"/>
      <c r="AG84">
        <f t="shared" si="5"/>
        <v>14.253456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14.38</v>
      </c>
      <c r="AB85" s="117">
        <f>-STOA!R85</f>
        <v>0</v>
      </c>
      <c r="AC85">
        <f t="shared" si="3"/>
        <v>0.27843200000000001</v>
      </c>
      <c r="AD85">
        <f t="shared" si="4"/>
        <v>31.361568000000002</v>
      </c>
      <c r="AE85">
        <f>'IDT-1'!D85</f>
        <v>0</v>
      </c>
      <c r="AF85" s="26"/>
      <c r="AG85">
        <f t="shared" si="5"/>
        <v>31.361568000000002</v>
      </c>
      <c r="AI85" s="75">
        <f>PXIL!L85</f>
        <v>0</v>
      </c>
      <c r="AJ85" s="75">
        <f>PXIL!R85</f>
        <v>0</v>
      </c>
      <c r="AK85" s="75">
        <f>RTM_IEX!L85</f>
        <v>17.260000000000002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14.38</v>
      </c>
      <c r="AB86" s="117">
        <f>-STOA!R86</f>
        <v>0</v>
      </c>
      <c r="AC86">
        <f t="shared" si="3"/>
        <v>0.12654400000000002</v>
      </c>
      <c r="AD86">
        <f t="shared" si="4"/>
        <v>14.253456</v>
      </c>
      <c r="AE86">
        <f>'IDT-1'!D86</f>
        <v>0</v>
      </c>
      <c r="AF86" s="26"/>
      <c r="AG86">
        <f t="shared" si="5"/>
        <v>14.253456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14.38</v>
      </c>
      <c r="AB87" s="117">
        <f>-STOA!R87</f>
        <v>0</v>
      </c>
      <c r="AC87">
        <f t="shared" si="3"/>
        <v>0.21093600000000001</v>
      </c>
      <c r="AD87">
        <f t="shared" si="4"/>
        <v>23.759063999999999</v>
      </c>
      <c r="AE87">
        <f>'IDT-1'!D87</f>
        <v>0</v>
      </c>
      <c r="AF87" s="26"/>
      <c r="AG87">
        <f t="shared" si="5"/>
        <v>23.759063999999999</v>
      </c>
      <c r="AI87" s="75">
        <f>PXIL!L87</f>
        <v>0</v>
      </c>
      <c r="AJ87" s="75">
        <f>PXIL!R87</f>
        <v>0</v>
      </c>
      <c r="AK87" s="75">
        <f>RTM_IEX!L87</f>
        <v>9.59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14.38</v>
      </c>
      <c r="AB88" s="117">
        <f>-STOA!R88</f>
        <v>0</v>
      </c>
      <c r="AC88">
        <f t="shared" si="3"/>
        <v>0.21093600000000001</v>
      </c>
      <c r="AD88">
        <f t="shared" si="4"/>
        <v>23.759063999999999</v>
      </c>
      <c r="AE88">
        <f>'IDT-1'!D88</f>
        <v>0</v>
      </c>
      <c r="AF88" s="26"/>
      <c r="AG88">
        <f t="shared" si="5"/>
        <v>23.759063999999999</v>
      </c>
      <c r="AI88" s="75">
        <f>PXIL!L88</f>
        <v>0</v>
      </c>
      <c r="AJ88" s="75">
        <f>PXIL!R88</f>
        <v>0</v>
      </c>
      <c r="AK88" s="75">
        <f>RTM_IEX!L88</f>
        <v>9.59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14.38</v>
      </c>
      <c r="AB89" s="117">
        <f>-STOA!R89</f>
        <v>0</v>
      </c>
      <c r="AC89">
        <f t="shared" si="3"/>
        <v>0.19404000000000002</v>
      </c>
      <c r="AD89">
        <f t="shared" si="4"/>
        <v>21.85596</v>
      </c>
      <c r="AE89">
        <f>'IDT-1'!D89</f>
        <v>0</v>
      </c>
      <c r="AF89" s="26"/>
      <c r="AG89">
        <f t="shared" si="5"/>
        <v>21.85596</v>
      </c>
      <c r="AI89" s="75">
        <f>PXIL!L89</f>
        <v>0</v>
      </c>
      <c r="AJ89" s="75">
        <f>PXIL!R89</f>
        <v>0</v>
      </c>
      <c r="AK89" s="75">
        <f>RTM_IEX!L89</f>
        <v>7.67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14.38</v>
      </c>
      <c r="AB90" s="117">
        <f>-STOA!R90</f>
        <v>0</v>
      </c>
      <c r="AC90">
        <f t="shared" si="3"/>
        <v>0.18559200000000003</v>
      </c>
      <c r="AD90">
        <f t="shared" si="4"/>
        <v>20.904408</v>
      </c>
      <c r="AE90">
        <f>'IDT-1'!D90</f>
        <v>0</v>
      </c>
      <c r="AF90" s="26"/>
      <c r="AG90">
        <f t="shared" si="5"/>
        <v>20.904408</v>
      </c>
      <c r="AI90" s="75">
        <f>PXIL!L90</f>
        <v>0</v>
      </c>
      <c r="AJ90" s="75">
        <f>PXIL!R90</f>
        <v>0</v>
      </c>
      <c r="AK90" s="75">
        <f>RTM_IEX!L90</f>
        <v>6.71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14.38</v>
      </c>
      <c r="AB91" s="117">
        <f>-STOA!R91</f>
        <v>0</v>
      </c>
      <c r="AC91">
        <f t="shared" si="3"/>
        <v>0.21093600000000001</v>
      </c>
      <c r="AD91">
        <f t="shared" si="4"/>
        <v>23.759063999999999</v>
      </c>
      <c r="AE91">
        <f>'IDT-1'!D91</f>
        <v>0</v>
      </c>
      <c r="AF91" s="26"/>
      <c r="AG91">
        <f t="shared" si="5"/>
        <v>23.759063999999999</v>
      </c>
      <c r="AI91" s="75">
        <f>PXIL!L91</f>
        <v>0</v>
      </c>
      <c r="AJ91" s="75">
        <f>PXIL!R91</f>
        <v>0</v>
      </c>
      <c r="AK91" s="75">
        <f>RTM_IEX!L91</f>
        <v>9.59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14.38</v>
      </c>
      <c r="AB92" s="117">
        <f>-STOA!R92</f>
        <v>0</v>
      </c>
      <c r="AC92">
        <f t="shared" si="3"/>
        <v>0.12654400000000002</v>
      </c>
      <c r="AD92">
        <f t="shared" si="4"/>
        <v>14.253456</v>
      </c>
      <c r="AE92">
        <f>'IDT-1'!D92</f>
        <v>0</v>
      </c>
      <c r="AF92" s="26"/>
      <c r="AG92">
        <f t="shared" si="5"/>
        <v>14.253456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14.38</v>
      </c>
      <c r="AB93" s="117">
        <f>-STOA!R93</f>
        <v>0</v>
      </c>
      <c r="AC93">
        <f t="shared" si="3"/>
        <v>0.15188800000000002</v>
      </c>
      <c r="AD93">
        <f t="shared" si="4"/>
        <v>17.108112000000002</v>
      </c>
      <c r="AE93">
        <f>'IDT-1'!D93</f>
        <v>0</v>
      </c>
      <c r="AF93" s="26"/>
      <c r="AG93">
        <f t="shared" si="5"/>
        <v>17.108112000000002</v>
      </c>
      <c r="AI93" s="75">
        <f>PXIL!L93</f>
        <v>0</v>
      </c>
      <c r="AJ93" s="75">
        <f>PXIL!R93</f>
        <v>0</v>
      </c>
      <c r="AK93" s="75">
        <f>RTM_IEX!L93</f>
        <v>2.88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14.38</v>
      </c>
      <c r="AB94" s="117">
        <f>-STOA!R94</f>
        <v>0</v>
      </c>
      <c r="AC94">
        <f t="shared" si="3"/>
        <v>0.13499200000000003</v>
      </c>
      <c r="AD94">
        <f t="shared" si="4"/>
        <v>15.205007999999999</v>
      </c>
      <c r="AE94">
        <f>'IDT-1'!D94</f>
        <v>0</v>
      </c>
      <c r="AF94" s="26"/>
      <c r="AG94">
        <f t="shared" si="5"/>
        <v>15.205007999999999</v>
      </c>
      <c r="AI94" s="75">
        <f>PXIL!L94</f>
        <v>0</v>
      </c>
      <c r="AJ94" s="75">
        <f>PXIL!R94</f>
        <v>0</v>
      </c>
      <c r="AK94" s="75">
        <f>RTM_IEX!L94</f>
        <v>0.96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14.38</v>
      </c>
      <c r="AB95" s="117">
        <f>-STOA!R95</f>
        <v>0</v>
      </c>
      <c r="AC95">
        <f t="shared" si="3"/>
        <v>0.13499200000000003</v>
      </c>
      <c r="AD95">
        <f t="shared" si="4"/>
        <v>15.205007999999999</v>
      </c>
      <c r="AE95">
        <f>'IDT-1'!D95</f>
        <v>0</v>
      </c>
      <c r="AF95" s="26"/>
      <c r="AG95">
        <f t="shared" si="5"/>
        <v>15.205007999999999</v>
      </c>
      <c r="AI95" s="75">
        <f>PXIL!L95</f>
        <v>0</v>
      </c>
      <c r="AJ95" s="75">
        <f>PXIL!R95</f>
        <v>0</v>
      </c>
      <c r="AK95" s="75">
        <f>RTM_IEX!L95</f>
        <v>0.96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14.38</v>
      </c>
      <c r="AB96" s="117">
        <f>-STOA!R96</f>
        <v>0</v>
      </c>
      <c r="AC96">
        <f t="shared" si="3"/>
        <v>0.13499200000000003</v>
      </c>
      <c r="AD96">
        <f t="shared" si="4"/>
        <v>15.205007999999999</v>
      </c>
      <c r="AE96">
        <f>'IDT-1'!D96</f>
        <v>0</v>
      </c>
      <c r="AF96" s="26"/>
      <c r="AG96">
        <f t="shared" si="5"/>
        <v>15.205007999999999</v>
      </c>
      <c r="AI96" s="75">
        <f>PXIL!L96</f>
        <v>0</v>
      </c>
      <c r="AJ96" s="75">
        <f>PXIL!R96</f>
        <v>0</v>
      </c>
      <c r="AK96" s="75">
        <f>RTM_IEX!L96</f>
        <v>0.96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14.38</v>
      </c>
      <c r="AB97" s="117">
        <f>-STOA!R97</f>
        <v>0</v>
      </c>
      <c r="AC97">
        <f t="shared" si="3"/>
        <v>0.13499200000000003</v>
      </c>
      <c r="AD97">
        <f t="shared" si="4"/>
        <v>15.205007999999999</v>
      </c>
      <c r="AE97">
        <f>'IDT-1'!D97</f>
        <v>0</v>
      </c>
      <c r="AF97" s="26"/>
      <c r="AG97">
        <f t="shared" si="5"/>
        <v>15.205007999999999</v>
      </c>
      <c r="AI97" s="75">
        <f>PXIL!L97</f>
        <v>0</v>
      </c>
      <c r="AJ97" s="75">
        <f>PXIL!R97</f>
        <v>0</v>
      </c>
      <c r="AK97" s="75">
        <f>RTM_IEX!L97</f>
        <v>0.96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14.38</v>
      </c>
      <c r="AB98" s="117">
        <f>-STOA!R98</f>
        <v>0</v>
      </c>
      <c r="AC98">
        <f t="shared" si="3"/>
        <v>0.12654400000000002</v>
      </c>
      <c r="AD98">
        <f t="shared" si="4"/>
        <v>14.253456</v>
      </c>
      <c r="AE98">
        <f>'IDT-1'!D98</f>
        <v>0</v>
      </c>
      <c r="AF98" s="26"/>
      <c r="AG98">
        <f t="shared" si="5"/>
        <v>14.253456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0.28758000000000022</v>
      </c>
      <c r="AB99" s="117">
        <f t="shared" si="6"/>
        <v>0</v>
      </c>
      <c r="AC99">
        <f t="shared" si="6"/>
        <v>3.3022727651331758E-3</v>
      </c>
      <c r="AD99">
        <f t="shared" si="6"/>
        <v>0.35990272723486694</v>
      </c>
      <c r="AE99">
        <f t="shared" ref="AE99:AR99" si="7">SUM(AE3:AE98)/4000</f>
        <v>0</v>
      </c>
      <c r="AG99">
        <f t="shared" si="7"/>
        <v>0.35990272723486694</v>
      </c>
      <c r="AI99">
        <f t="shared" si="7"/>
        <v>0</v>
      </c>
      <c r="AJ99">
        <f t="shared" si="7"/>
        <v>0</v>
      </c>
      <c r="AK99">
        <f t="shared" si="7"/>
        <v>8.1624999999999948E-2</v>
      </c>
      <c r="AL99">
        <f t="shared" si="7"/>
        <v>-6.0000000000000001E-3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M60"/>
  <sheetViews>
    <sheetView workbookViewId="0">
      <pane xSplit="1" ySplit="2" topLeftCell="B27" activePane="bottomRight" state="frozen"/>
      <selection pane="topRight" activeCell="B1" sqref="B1"/>
      <selection pane="bottomLeft" activeCell="A3" sqref="A3"/>
      <selection pane="bottomRight" activeCell="A2" sqref="A2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205</v>
      </c>
      <c r="C1" s="31">
        <v>44774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44579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3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3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3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3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3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3">
      <c r="A54" s="154" t="s">
        <v>143</v>
      </c>
      <c r="B54" s="190">
        <v>119.9</v>
      </c>
      <c r="C54" s="190">
        <v>69.34</v>
      </c>
      <c r="D54" s="190">
        <v>83.76</v>
      </c>
      <c r="E54" s="190">
        <v>0</v>
      </c>
      <c r="F54" s="190">
        <v>0</v>
      </c>
      <c r="G54" s="1">
        <v>0</v>
      </c>
      <c r="H54">
        <f t="shared" si="0"/>
        <v>273</v>
      </c>
      <c r="J54" s="26">
        <v>51</v>
      </c>
      <c r="L54" s="154" t="s">
        <v>406</v>
      </c>
      <c r="M54" t="s">
        <v>407</v>
      </c>
    </row>
    <row r="55" spans="1:13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</row>
    <row r="56" spans="1:13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</row>
    <row r="57" spans="1:13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3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3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3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72" activePane="bottomRight" state="frozen"/>
      <selection activeCell="M3" sqref="M3:M98"/>
      <selection pane="topRight" activeCell="M3" sqref="M3:M98"/>
      <selection pane="bottomLeft" activeCell="M3" sqref="M3:M98"/>
      <selection pane="bottomRight" activeCell="T3" sqref="T3:U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44579</v>
      </c>
      <c r="B1" s="210"/>
      <c r="C1" s="210"/>
      <c r="D1" s="210"/>
      <c r="E1" s="210" t="s">
        <v>192</v>
      </c>
      <c r="F1" s="210" t="s">
        <v>193</v>
      </c>
      <c r="G1" s="210" t="s">
        <v>190</v>
      </c>
      <c r="H1" s="210" t="s">
        <v>191</v>
      </c>
      <c r="I1" s="210" t="s">
        <v>194</v>
      </c>
      <c r="J1" s="210" t="s">
        <v>195</v>
      </c>
      <c r="K1" s="210" t="s">
        <v>196</v>
      </c>
      <c r="L1" s="210" t="s">
        <v>200</v>
      </c>
      <c r="M1" s="210" t="s">
        <v>201</v>
      </c>
      <c r="N1" s="210" t="s">
        <v>202</v>
      </c>
      <c r="O1" s="210" t="s">
        <v>197</v>
      </c>
      <c r="P1" s="219" t="s">
        <v>143</v>
      </c>
      <c r="Q1" s="219" t="s">
        <v>144</v>
      </c>
      <c r="R1" s="79"/>
      <c r="S1" s="79"/>
      <c r="T1" s="82" t="s">
        <v>302</v>
      </c>
      <c r="U1" s="220" t="s">
        <v>303</v>
      </c>
      <c r="V1" s="107" t="s">
        <v>316</v>
      </c>
      <c r="W1" s="107" t="s">
        <v>302</v>
      </c>
      <c r="X1" s="210" t="s">
        <v>335</v>
      </c>
      <c r="Y1" s="217" t="s">
        <v>223</v>
      </c>
      <c r="Z1" s="217" t="s">
        <v>224</v>
      </c>
      <c r="AA1" s="221" t="s">
        <v>198</v>
      </c>
      <c r="AB1" s="221" t="s">
        <v>199</v>
      </c>
      <c r="AC1" s="27" t="s">
        <v>189</v>
      </c>
      <c r="AD1" s="210" t="s">
        <v>142</v>
      </c>
      <c r="AG1" s="210" t="s">
        <v>278</v>
      </c>
      <c r="AI1" s="217" t="s">
        <v>384</v>
      </c>
      <c r="AJ1" s="217" t="s">
        <v>385</v>
      </c>
      <c r="AK1" s="217" t="s">
        <v>386</v>
      </c>
      <c r="AL1" s="217" t="s">
        <v>387</v>
      </c>
      <c r="AM1" s="217" t="s">
        <v>388</v>
      </c>
      <c r="AN1" s="217" t="s">
        <v>389</v>
      </c>
      <c r="AO1" s="216" t="s">
        <v>413</v>
      </c>
      <c r="AP1" s="216" t="s">
        <v>414</v>
      </c>
      <c r="AQ1" s="216" t="s">
        <v>415</v>
      </c>
      <c r="AR1" s="216" t="s">
        <v>416</v>
      </c>
    </row>
    <row r="2" spans="1:44">
      <c r="A2" s="27" t="s">
        <v>44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  <c r="N2" s="210"/>
      <c r="O2" s="210"/>
      <c r="P2" s="219"/>
      <c r="Q2" s="219"/>
      <c r="R2" s="79"/>
      <c r="S2" s="79"/>
      <c r="T2" s="82" t="s">
        <v>315</v>
      </c>
      <c r="U2" s="220"/>
      <c r="V2" s="107" t="s">
        <v>304</v>
      </c>
      <c r="W2" s="107" t="s">
        <v>304</v>
      </c>
      <c r="X2" s="210"/>
      <c r="Y2" s="217"/>
      <c r="Z2" s="217"/>
      <c r="AA2" s="221"/>
      <c r="AB2" s="221"/>
      <c r="AC2" s="27">
        <f>Allocation!J1/100</f>
        <v>8.8000000000000005E-3</v>
      </c>
      <c r="AD2" s="210"/>
      <c r="AE2" t="s">
        <v>276</v>
      </c>
      <c r="AG2" s="210"/>
      <c r="AI2" s="217"/>
      <c r="AJ2" s="217"/>
      <c r="AK2" s="217"/>
      <c r="AL2" s="217"/>
      <c r="AM2" s="217"/>
      <c r="AN2" s="217"/>
      <c r="AO2" s="216"/>
      <c r="AP2" s="216"/>
      <c r="AQ2" s="216"/>
      <c r="AR2" s="216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14.380404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0.57999999999999996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SUMIF(B3:AB3,"&gt;0")*$AC$2-SUMIF(B3:AB3,"&lt;0")*($AC$2/(1-$AC$2))+SUMIF(AI3:AN3,"&gt;0")*$AC$2-SUMIF(AI3:AN3,"&lt;0")*($AC$2/(1-$AC$2))-SUM(T3,W3,R3)*$AC$2</f>
        <v>0.13165155520000002</v>
      </c>
      <c r="AD3">
        <f>SUM(B3:AB3,AI3:AR3)-AC3</f>
        <v>14.828752444800001</v>
      </c>
      <c r="AE3">
        <v>0</v>
      </c>
      <c r="AF3" s="26"/>
      <c r="AG3">
        <f>SUM(AD3:AF3)</f>
        <v>14.828752444800001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14.380404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0.86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SUMIF(B4:AB4,"&gt;0")*$AC$2-SUMIF(B4:AB4,"&lt;0")*($AC$2/(1-$AC$2))+SUMIF(AI4:AN4,"&gt;0")*$AC$2-SUMIF(AI4:AN4,"&lt;0")*($AC$2/(1-$AC$2))-SUM(T4,W4,R4)*$AC$2</f>
        <v>0.13411555520000001</v>
      </c>
      <c r="AD4">
        <f t="shared" ref="AD4:AD67" si="1">SUM(B4:AB4,AI4:AR4)-AC4</f>
        <v>15.106288444800001</v>
      </c>
      <c r="AE4">
        <v>0</v>
      </c>
      <c r="AF4" s="26"/>
      <c r="AG4">
        <f t="shared" ref="AG4:AG67" si="2">SUM(AD4:AF4)</f>
        <v>15.106288444800001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13.309187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0.11712084560000001</v>
      </c>
      <c r="AD5">
        <f t="shared" si="1"/>
        <v>13.192066154399999</v>
      </c>
      <c r="AE5">
        <v>0</v>
      </c>
      <c r="AF5" s="26"/>
      <c r="AG5">
        <f t="shared" si="2"/>
        <v>13.192066154399999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13.121046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0.1154652048</v>
      </c>
      <c r="AD6">
        <f t="shared" si="1"/>
        <v>13.0055807952</v>
      </c>
      <c r="AE6">
        <v>0</v>
      </c>
      <c r="AF6" s="26"/>
      <c r="AG6">
        <f t="shared" si="2"/>
        <v>13.0055807952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12.283111999999999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0.10809138559999999</v>
      </c>
      <c r="AD7">
        <f t="shared" si="1"/>
        <v>12.175020614399999</v>
      </c>
      <c r="AE7">
        <v>0</v>
      </c>
      <c r="AF7" s="26"/>
      <c r="AG7">
        <f t="shared" si="2"/>
        <v>12.175020614399999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8.7370940000000008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7.688642720000001E-2</v>
      </c>
      <c r="AD8">
        <f t="shared" si="1"/>
        <v>8.660207572800001</v>
      </c>
      <c r="AE8">
        <v>0</v>
      </c>
      <c r="AF8" s="26"/>
      <c r="AG8">
        <f t="shared" si="2"/>
        <v>8.660207572800001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12.942834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0.11389693920000001</v>
      </c>
      <c r="AD9">
        <f t="shared" si="1"/>
        <v>12.8289370608</v>
      </c>
      <c r="AE9">
        <v>0</v>
      </c>
      <c r="AF9" s="26"/>
      <c r="AG9">
        <f t="shared" si="2"/>
        <v>12.8289370608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13.890807000000001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0.12223910160000001</v>
      </c>
      <c r="AD10">
        <f t="shared" si="1"/>
        <v>13.768567898400001</v>
      </c>
      <c r="AE10">
        <v>0</v>
      </c>
      <c r="AF10" s="26"/>
      <c r="AG10">
        <f t="shared" si="2"/>
        <v>13.768567898400001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14.380404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0.67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0.13244355520000001</v>
      </c>
      <c r="AD11">
        <f t="shared" si="1"/>
        <v>14.9179604448</v>
      </c>
      <c r="AE11">
        <v>0</v>
      </c>
      <c r="AF11" s="26"/>
      <c r="AG11">
        <f t="shared" si="2"/>
        <v>14.9179604448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13.115416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0.1154156608</v>
      </c>
      <c r="AD12">
        <f t="shared" si="1"/>
        <v>13.0000003392</v>
      </c>
      <c r="AE12">
        <v>0</v>
      </c>
      <c r="AF12" s="26"/>
      <c r="AG12">
        <f t="shared" si="2"/>
        <v>13.0000003392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12.522536000000001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0.11019831680000002</v>
      </c>
      <c r="AD13">
        <f t="shared" si="1"/>
        <v>12.412337683200001</v>
      </c>
      <c r="AE13">
        <v>0</v>
      </c>
      <c r="AF13" s="26"/>
      <c r="AG13">
        <f t="shared" si="2"/>
        <v>12.412337683200001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14.380404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1.34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0.13833955520000002</v>
      </c>
      <c r="AD14">
        <f t="shared" si="1"/>
        <v>15.5820644448</v>
      </c>
      <c r="AE14">
        <v>0</v>
      </c>
      <c r="AF14" s="26"/>
      <c r="AG14">
        <f t="shared" si="2"/>
        <v>15.5820644448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10.253788999999999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9.0233343199999996E-2</v>
      </c>
      <c r="AD15">
        <f t="shared" si="1"/>
        <v>10.1635556568</v>
      </c>
      <c r="AE15">
        <v>0</v>
      </c>
      <c r="AF15" s="26"/>
      <c r="AG15">
        <f t="shared" si="2"/>
        <v>10.1635556568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14.380404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0.67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0.13244355520000001</v>
      </c>
      <c r="AD16">
        <f t="shared" si="1"/>
        <v>14.9179604448</v>
      </c>
      <c r="AE16">
        <v>0</v>
      </c>
      <c r="AF16" s="26"/>
      <c r="AG16">
        <f t="shared" si="2"/>
        <v>14.9179604448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14.371805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0.12647188400000001</v>
      </c>
      <c r="AD17">
        <f t="shared" si="1"/>
        <v>14.245333115999999</v>
      </c>
      <c r="AE17">
        <v>0</v>
      </c>
      <c r="AF17" s="26"/>
      <c r="AG17">
        <f t="shared" si="2"/>
        <v>14.245333115999999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14.380404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2.4900000000000002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0.14845955520000001</v>
      </c>
      <c r="AD18">
        <f t="shared" si="1"/>
        <v>16.721944444800002</v>
      </c>
      <c r="AE18">
        <v>0</v>
      </c>
      <c r="AF18" s="26"/>
      <c r="AG18">
        <f t="shared" si="2"/>
        <v>16.721944444800002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14.380404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1.53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0.1400115552</v>
      </c>
      <c r="AD19">
        <f t="shared" si="1"/>
        <v>15.770392444800001</v>
      </c>
      <c r="AE19">
        <v>0</v>
      </c>
      <c r="AF19" s="26"/>
      <c r="AG19">
        <f t="shared" si="2"/>
        <v>15.770392444800001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14.380404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1.92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0.14344355520000002</v>
      </c>
      <c r="AD20">
        <f t="shared" si="1"/>
        <v>16.156960444799999</v>
      </c>
      <c r="AE20">
        <v>0</v>
      </c>
      <c r="AF20" s="26"/>
      <c r="AG20">
        <f t="shared" si="2"/>
        <v>16.156960444799999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14.380404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1.73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0.14177155520000001</v>
      </c>
      <c r="AD21">
        <f t="shared" si="1"/>
        <v>15.968632444799999</v>
      </c>
      <c r="AE21">
        <v>0</v>
      </c>
      <c r="AF21" s="26"/>
      <c r="AG21">
        <f t="shared" si="2"/>
        <v>15.968632444799999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12.206238000000001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0.10741489440000002</v>
      </c>
      <c r="AD22">
        <f t="shared" si="1"/>
        <v>12.098823105600001</v>
      </c>
      <c r="AE22">
        <v>0</v>
      </c>
      <c r="AF22" s="26"/>
      <c r="AG22">
        <f t="shared" si="2"/>
        <v>12.098823105600001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14.380404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0.38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0.12989155520000001</v>
      </c>
      <c r="AD23">
        <f t="shared" si="1"/>
        <v>14.630512444800001</v>
      </c>
      <c r="AE23">
        <v>0</v>
      </c>
      <c r="AF23" s="26"/>
      <c r="AG23">
        <f t="shared" si="2"/>
        <v>14.630512444800001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14.253679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0.1254323752</v>
      </c>
      <c r="AD24">
        <f t="shared" si="1"/>
        <v>14.128246624799999</v>
      </c>
      <c r="AE24">
        <v>0</v>
      </c>
      <c r="AF24" s="26"/>
      <c r="AG24">
        <f t="shared" si="2"/>
        <v>14.128246624799999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14.380404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3.07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0.15356355520000001</v>
      </c>
      <c r="AD25">
        <f t="shared" si="1"/>
        <v>17.296840444799997</v>
      </c>
      <c r="AE25">
        <v>0</v>
      </c>
      <c r="AF25" s="26"/>
      <c r="AG25">
        <f t="shared" si="2"/>
        <v>17.296840444799997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14.380404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0.86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0.13411555520000001</v>
      </c>
      <c r="AD26">
        <f t="shared" si="1"/>
        <v>15.106288444800001</v>
      </c>
      <c r="AE26">
        <v>0</v>
      </c>
      <c r="AF26" s="26"/>
      <c r="AG26">
        <f t="shared" si="2"/>
        <v>15.106288444800001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14.380404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2.11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0.14511555520000002</v>
      </c>
      <c r="AD27">
        <f t="shared" si="1"/>
        <v>16.345288444800001</v>
      </c>
      <c r="AE27">
        <v>0</v>
      </c>
      <c r="AF27" s="26"/>
      <c r="AG27">
        <f t="shared" si="2"/>
        <v>16.345288444800001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14.380404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4.03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0.16201155520000002</v>
      </c>
      <c r="AD28">
        <f t="shared" si="1"/>
        <v>18.2483924448</v>
      </c>
      <c r="AE28">
        <v>0</v>
      </c>
      <c r="AF28" s="26"/>
      <c r="AG28">
        <f t="shared" si="2"/>
        <v>18.2483924448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14.111704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0.12418299520000001</v>
      </c>
      <c r="AD29">
        <f t="shared" si="1"/>
        <v>13.9875210048</v>
      </c>
      <c r="AE29">
        <v>0</v>
      </c>
      <c r="AF29" s="26"/>
      <c r="AG29">
        <f t="shared" si="2"/>
        <v>13.9875210048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14.380404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0.96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0.13499555520000001</v>
      </c>
      <c r="AD30">
        <f t="shared" si="1"/>
        <v>15.2054084448</v>
      </c>
      <c r="AE30">
        <v>0</v>
      </c>
      <c r="AF30" s="26"/>
      <c r="AG30">
        <f t="shared" si="2"/>
        <v>15.2054084448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14.380404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0.96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0.13499555520000001</v>
      </c>
      <c r="AD31">
        <f t="shared" si="1"/>
        <v>15.2054084448</v>
      </c>
      <c r="AE31">
        <v>0</v>
      </c>
      <c r="AF31" s="26"/>
      <c r="AG31">
        <f t="shared" si="2"/>
        <v>15.2054084448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14.380404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2.97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0.15268355520000002</v>
      </c>
      <c r="AD32">
        <f t="shared" si="1"/>
        <v>17.197720444800002</v>
      </c>
      <c r="AE32">
        <v>0</v>
      </c>
      <c r="AF32" s="26"/>
      <c r="AG32">
        <f t="shared" si="2"/>
        <v>17.197720444800002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14.380404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2.11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0.14511555520000002</v>
      </c>
      <c r="AD33">
        <f t="shared" si="1"/>
        <v>16.345288444800001</v>
      </c>
      <c r="AE33">
        <v>0</v>
      </c>
      <c r="AF33" s="26"/>
      <c r="AG33">
        <f t="shared" si="2"/>
        <v>16.345288444800001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14.380404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2.4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0.14766755520000002</v>
      </c>
      <c r="AD34">
        <f t="shared" si="1"/>
        <v>16.632736444799999</v>
      </c>
      <c r="AE34">
        <v>0</v>
      </c>
      <c r="AF34" s="26"/>
      <c r="AG34">
        <f t="shared" si="2"/>
        <v>16.632736444799999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14.380404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0.28999999999999998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0.12909955519999999</v>
      </c>
      <c r="AD35">
        <f t="shared" si="1"/>
        <v>14.5413044448</v>
      </c>
      <c r="AE35">
        <v>0</v>
      </c>
      <c r="AF35" s="26"/>
      <c r="AG35">
        <f t="shared" si="2"/>
        <v>14.5413044448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14.367711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0.1264358568</v>
      </c>
      <c r="AD36">
        <f t="shared" si="1"/>
        <v>14.241275143199999</v>
      </c>
      <c r="AE36">
        <v>0</v>
      </c>
      <c r="AF36" s="26"/>
      <c r="AG36">
        <f t="shared" si="2"/>
        <v>14.241275143199999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14.380404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1.05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0.13578755520000002</v>
      </c>
      <c r="AD37">
        <f t="shared" si="1"/>
        <v>15.294616444800001</v>
      </c>
      <c r="AE37">
        <v>0</v>
      </c>
      <c r="AF37" s="26"/>
      <c r="AG37">
        <f t="shared" si="2"/>
        <v>15.294616444800001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14.380404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2.0099999999999998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0.1442355552</v>
      </c>
      <c r="AD38">
        <f t="shared" si="1"/>
        <v>16.246168444799999</v>
      </c>
      <c r="AE38">
        <v>0</v>
      </c>
      <c r="AF38" s="26"/>
      <c r="AG38">
        <f t="shared" si="2"/>
        <v>16.246168444799999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14.380404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4.32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0.16456355519999999</v>
      </c>
      <c r="AD39">
        <f t="shared" si="1"/>
        <v>18.535840444799998</v>
      </c>
      <c r="AE39">
        <v>0</v>
      </c>
      <c r="AF39" s="26"/>
      <c r="AG39">
        <f t="shared" si="2"/>
        <v>18.535840444799998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14.380404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3.36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0.15611555520000003</v>
      </c>
      <c r="AD40">
        <f t="shared" si="1"/>
        <v>17.584288444800002</v>
      </c>
      <c r="AE40">
        <v>0</v>
      </c>
      <c r="AF40" s="26"/>
      <c r="AG40">
        <f t="shared" si="2"/>
        <v>17.584288444800002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14.380404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1.53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0.1400115552</v>
      </c>
      <c r="AD41">
        <f t="shared" si="1"/>
        <v>15.770392444800001</v>
      </c>
      <c r="AE41">
        <v>0</v>
      </c>
      <c r="AF41" s="26"/>
      <c r="AG41">
        <f t="shared" si="2"/>
        <v>15.770392444800001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14.380404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0.57999999999999996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0.13165155520000002</v>
      </c>
      <c r="AD42">
        <f t="shared" si="1"/>
        <v>14.828752444800001</v>
      </c>
      <c r="AE42">
        <v>0</v>
      </c>
      <c r="AF42" s="26"/>
      <c r="AG42">
        <f t="shared" si="2"/>
        <v>14.828752444800001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14.252656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0.12542337280000002</v>
      </c>
      <c r="AD43">
        <f t="shared" si="1"/>
        <v>14.1272326272</v>
      </c>
      <c r="AE43">
        <v>0</v>
      </c>
      <c r="AF43" s="26"/>
      <c r="AG43">
        <f t="shared" si="2"/>
        <v>14.1272326272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14.380404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2.21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0.14599555520000002</v>
      </c>
      <c r="AD44">
        <f t="shared" si="1"/>
        <v>16.444408444800001</v>
      </c>
      <c r="AE44">
        <v>0</v>
      </c>
      <c r="AF44" s="26"/>
      <c r="AG44">
        <f t="shared" si="2"/>
        <v>16.444408444800001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14.380404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2.59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0.14933955520000003</v>
      </c>
      <c r="AD45">
        <f t="shared" si="1"/>
        <v>16.821064444800001</v>
      </c>
      <c r="AE45">
        <v>0</v>
      </c>
      <c r="AF45" s="26"/>
      <c r="AG45">
        <f t="shared" si="2"/>
        <v>16.821064444800001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14.380404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0.96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0.13499555520000001</v>
      </c>
      <c r="AD46">
        <f t="shared" si="1"/>
        <v>15.2054084448</v>
      </c>
      <c r="AE46">
        <v>0</v>
      </c>
      <c r="AF46" s="26"/>
      <c r="AG46">
        <f t="shared" si="2"/>
        <v>15.2054084448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14.380404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0.19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0.1282195552</v>
      </c>
      <c r="AD47">
        <f t="shared" si="1"/>
        <v>14.442184444800001</v>
      </c>
      <c r="AE47">
        <v>0</v>
      </c>
      <c r="AF47" s="26"/>
      <c r="AG47">
        <f t="shared" si="2"/>
        <v>14.442184444800001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14.380404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0.1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0.12742755520000001</v>
      </c>
      <c r="AD48">
        <f t="shared" si="1"/>
        <v>14.352976444799999</v>
      </c>
      <c r="AE48">
        <v>0</v>
      </c>
      <c r="AF48" s="26"/>
      <c r="AG48">
        <f t="shared" si="2"/>
        <v>14.352976444799999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14.380404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0.67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0.13244355520000001</v>
      </c>
      <c r="AD49">
        <f t="shared" si="1"/>
        <v>14.9179604448</v>
      </c>
      <c r="AE49">
        <v>0</v>
      </c>
      <c r="AF49" s="26"/>
      <c r="AG49">
        <f t="shared" si="2"/>
        <v>14.9179604448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13.321982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0.11723344160000002</v>
      </c>
      <c r="AD50">
        <f t="shared" si="1"/>
        <v>13.2047485584</v>
      </c>
      <c r="AE50">
        <v>0</v>
      </c>
      <c r="AF50" s="26"/>
      <c r="AG50">
        <f t="shared" si="2"/>
        <v>13.2047485584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14.380404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0.57999999999999996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0.13165155520000002</v>
      </c>
      <c r="AD51">
        <f t="shared" si="1"/>
        <v>14.828752444800001</v>
      </c>
      <c r="AE51">
        <v>0</v>
      </c>
      <c r="AF51" s="26"/>
      <c r="AG51">
        <f t="shared" si="2"/>
        <v>14.828752444800001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14.380404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1.05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0.13578755520000002</v>
      </c>
      <c r="AD52">
        <f t="shared" si="1"/>
        <v>15.294616444800001</v>
      </c>
      <c r="AE52">
        <v>0</v>
      </c>
      <c r="AF52" s="26"/>
      <c r="AG52">
        <f t="shared" si="2"/>
        <v>15.294616444800001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14.380404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0.67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0.13244355520000001</v>
      </c>
      <c r="AD53">
        <f t="shared" si="1"/>
        <v>14.9179604448</v>
      </c>
      <c r="AE53">
        <v>0</v>
      </c>
      <c r="AF53" s="26"/>
      <c r="AG53">
        <f t="shared" si="2"/>
        <v>14.9179604448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14.304861000000001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0.12588277680000001</v>
      </c>
      <c r="AD54">
        <f t="shared" si="1"/>
        <v>14.178978223200001</v>
      </c>
      <c r="AE54">
        <v>0</v>
      </c>
      <c r="AF54" s="26"/>
      <c r="AG54">
        <f t="shared" si="2"/>
        <v>14.178978223200001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14.380404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0.28999999999999998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0.12909955519999999</v>
      </c>
      <c r="AD55">
        <f t="shared" si="1"/>
        <v>14.5413044448</v>
      </c>
      <c r="AE55">
        <v>0</v>
      </c>
      <c r="AF55" s="26"/>
      <c r="AG55">
        <f t="shared" si="2"/>
        <v>14.5413044448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14.380404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0.86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0.13411555520000001</v>
      </c>
      <c r="AD56">
        <f t="shared" si="1"/>
        <v>15.106288444800001</v>
      </c>
      <c r="AE56">
        <v>0</v>
      </c>
      <c r="AF56" s="26"/>
      <c r="AG56">
        <f t="shared" si="2"/>
        <v>15.106288444800001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13.721500000000001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0.12074920000000001</v>
      </c>
      <c r="AD57">
        <f t="shared" si="1"/>
        <v>13.6007508</v>
      </c>
      <c r="AE57">
        <v>0</v>
      </c>
      <c r="AF57" s="26"/>
      <c r="AG57">
        <f t="shared" si="2"/>
        <v>13.6007508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14.380404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1.73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0.14177155520000001</v>
      </c>
      <c r="AD58">
        <f t="shared" si="1"/>
        <v>15.968632444799999</v>
      </c>
      <c r="AE58">
        <v>0</v>
      </c>
      <c r="AF58" s="26"/>
      <c r="AG58">
        <f t="shared" si="2"/>
        <v>15.968632444799999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14.089081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0.12398391280000001</v>
      </c>
      <c r="AD59">
        <f t="shared" si="1"/>
        <v>13.9650970872</v>
      </c>
      <c r="AE59">
        <v>0</v>
      </c>
      <c r="AF59" s="26"/>
      <c r="AG59">
        <f t="shared" si="2"/>
        <v>13.9650970872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14.380404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2.21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0.14599555520000002</v>
      </c>
      <c r="AD60">
        <f t="shared" si="1"/>
        <v>16.444408444800001</v>
      </c>
      <c r="AE60">
        <v>0</v>
      </c>
      <c r="AF60" s="26"/>
      <c r="AG60">
        <f t="shared" si="2"/>
        <v>16.444408444800001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14.380404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1.63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0.14089155520000002</v>
      </c>
      <c r="AD61">
        <f t="shared" si="1"/>
        <v>15.869512444800002</v>
      </c>
      <c r="AE61">
        <v>0</v>
      </c>
      <c r="AF61" s="26"/>
      <c r="AG61">
        <f t="shared" si="2"/>
        <v>15.869512444800002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14.380404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0.86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0.13411555520000001</v>
      </c>
      <c r="AD62">
        <f t="shared" si="1"/>
        <v>15.106288444800001</v>
      </c>
      <c r="AE62">
        <v>0</v>
      </c>
      <c r="AF62" s="26"/>
      <c r="AG62">
        <f t="shared" si="2"/>
        <v>15.106288444800001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14.380404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1.53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0.1400115552</v>
      </c>
      <c r="AD63">
        <f t="shared" si="1"/>
        <v>15.770392444800001</v>
      </c>
      <c r="AE63">
        <v>0</v>
      </c>
      <c r="AF63" s="26"/>
      <c r="AG63">
        <f t="shared" si="2"/>
        <v>15.770392444800001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14.220207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0.1251378216</v>
      </c>
      <c r="AD64">
        <f t="shared" si="1"/>
        <v>14.095069178400001</v>
      </c>
      <c r="AE64">
        <v>0</v>
      </c>
      <c r="AF64" s="26"/>
      <c r="AG64">
        <f t="shared" si="2"/>
        <v>14.095069178400001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14.380404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3.36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0.15611555520000003</v>
      </c>
      <c r="AD65">
        <f t="shared" si="1"/>
        <v>17.584288444800002</v>
      </c>
      <c r="AE65">
        <v>0</v>
      </c>
      <c r="AF65" s="26"/>
      <c r="AG65">
        <f t="shared" si="2"/>
        <v>17.584288444800002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14.380404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1.53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0.1400115552</v>
      </c>
      <c r="AD66">
        <f t="shared" si="1"/>
        <v>15.770392444800001</v>
      </c>
      <c r="AE66">
        <v>0</v>
      </c>
      <c r="AF66" s="26"/>
      <c r="AG66">
        <f t="shared" si="2"/>
        <v>15.770392444800001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14.380404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2.4900000000000002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0.14845955520000001</v>
      </c>
      <c r="AD67">
        <f t="shared" si="1"/>
        <v>16.721944444800002</v>
      </c>
      <c r="AE67">
        <v>0</v>
      </c>
      <c r="AF67" s="26"/>
      <c r="AG67">
        <f t="shared" si="2"/>
        <v>16.721944444800002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14.380404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1.05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SUMIF(B68:AB68,"&gt;0")*$AC$2-SUMIF(B68:AB68,"&lt;0")*($AC$2/(1-$AC$2))+SUMIF(AI68:AN68,"&gt;0")*$AC$2-SUMIF(AI68:AN68,"&lt;0")*($AC$2/(1-$AC$2))-SUM(T68,W68,R68)*$AC$2</f>
        <v>0.13578755520000002</v>
      </c>
      <c r="AD68">
        <f t="shared" ref="AD68:AD98" si="4">SUM(B68:AB68,AI68:AR68)-AC68</f>
        <v>15.294616444800001</v>
      </c>
      <c r="AE68">
        <v>0</v>
      </c>
      <c r="AF68" s="26"/>
      <c r="AG68">
        <f t="shared" ref="AG68:AG98" si="5">SUM(AD68:AF68)</f>
        <v>15.294616444800001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14.380404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1.82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0.1425635552</v>
      </c>
      <c r="AD69">
        <f t="shared" si="4"/>
        <v>16.0578404448</v>
      </c>
      <c r="AE69">
        <v>0</v>
      </c>
      <c r="AF69" s="26"/>
      <c r="AG69">
        <f t="shared" si="5"/>
        <v>16.0578404448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14.380404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1.44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0.13921955520000001</v>
      </c>
      <c r="AD70">
        <f t="shared" si="4"/>
        <v>15.6811844448</v>
      </c>
      <c r="AE70">
        <v>0</v>
      </c>
      <c r="AF70" s="26"/>
      <c r="AG70">
        <f t="shared" si="5"/>
        <v>15.6811844448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14.380404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1.05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0.13578755520000002</v>
      </c>
      <c r="AD71">
        <f t="shared" si="4"/>
        <v>15.294616444800001</v>
      </c>
      <c r="AE71">
        <v>0</v>
      </c>
      <c r="AF71" s="26"/>
      <c r="AG71">
        <f t="shared" si="5"/>
        <v>15.294616444800001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14.380404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1.82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0.1425635552</v>
      </c>
      <c r="AD72">
        <f t="shared" si="4"/>
        <v>16.0578404448</v>
      </c>
      <c r="AE72">
        <v>0</v>
      </c>
      <c r="AF72" s="26"/>
      <c r="AG72">
        <f t="shared" si="5"/>
        <v>16.0578404448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14.380404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2.4900000000000002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0.14845955520000001</v>
      </c>
      <c r="AD73">
        <f t="shared" si="4"/>
        <v>16.721944444800002</v>
      </c>
      <c r="AE73">
        <v>0</v>
      </c>
      <c r="AF73" s="26"/>
      <c r="AG73">
        <f t="shared" si="5"/>
        <v>16.721944444800002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14.380404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6.23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0.18137155520000003</v>
      </c>
      <c r="AD74">
        <f t="shared" si="4"/>
        <v>20.429032444800004</v>
      </c>
      <c r="AE74">
        <v>0</v>
      </c>
      <c r="AF74" s="26"/>
      <c r="AG74">
        <f t="shared" si="5"/>
        <v>20.429032444800004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14.380404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1.44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0.13921955520000001</v>
      </c>
      <c r="AD75">
        <f t="shared" si="4"/>
        <v>15.6811844448</v>
      </c>
      <c r="AE75">
        <v>0</v>
      </c>
      <c r="AF75" s="26"/>
      <c r="AG75">
        <f t="shared" si="5"/>
        <v>15.6811844448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13.911790999999999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0.1224237608</v>
      </c>
      <c r="AD76">
        <f t="shared" si="4"/>
        <v>13.789367239199999</v>
      </c>
      <c r="AE76">
        <v>0</v>
      </c>
      <c r="AF76" s="26"/>
      <c r="AG76">
        <f t="shared" si="5"/>
        <v>13.789367239199999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14.380404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1.34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0.13833955520000002</v>
      </c>
      <c r="AD77">
        <f t="shared" si="4"/>
        <v>15.5820644448</v>
      </c>
      <c r="AE77">
        <v>0</v>
      </c>
      <c r="AF77" s="26"/>
      <c r="AG77">
        <f t="shared" si="5"/>
        <v>15.5820644448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11.884925000000001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0.10458734000000001</v>
      </c>
      <c r="AD78">
        <f t="shared" si="4"/>
        <v>11.780337660000001</v>
      </c>
      <c r="AE78">
        <v>0</v>
      </c>
      <c r="AF78" s="26"/>
      <c r="AG78">
        <f t="shared" si="5"/>
        <v>11.780337660000001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14.380404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2.4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0.14766755520000002</v>
      </c>
      <c r="AD79">
        <f t="shared" si="4"/>
        <v>16.632736444799999</v>
      </c>
      <c r="AE79">
        <v>0</v>
      </c>
      <c r="AF79" s="26"/>
      <c r="AG79">
        <f t="shared" si="5"/>
        <v>16.632736444799999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14.380404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2.2999999999999998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0.1467875552</v>
      </c>
      <c r="AD80">
        <f t="shared" si="4"/>
        <v>16.5336164448</v>
      </c>
      <c r="AE80">
        <v>0</v>
      </c>
      <c r="AF80" s="26"/>
      <c r="AG80">
        <f t="shared" si="5"/>
        <v>16.5336164448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14.380404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4.22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0.16368355520000002</v>
      </c>
      <c r="AD81">
        <f t="shared" si="4"/>
        <v>18.436720444800002</v>
      </c>
      <c r="AE81">
        <v>0</v>
      </c>
      <c r="AF81" s="26"/>
      <c r="AG81">
        <f t="shared" si="5"/>
        <v>18.436720444800002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14.380404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2.2999999999999998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0.1467875552</v>
      </c>
      <c r="AD82">
        <f t="shared" si="4"/>
        <v>16.5336164448</v>
      </c>
      <c r="AE82">
        <v>0</v>
      </c>
      <c r="AF82" s="26"/>
      <c r="AG82">
        <f t="shared" si="5"/>
        <v>16.5336164448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14.380404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3.74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0.15945955520000002</v>
      </c>
      <c r="AD83">
        <f t="shared" si="4"/>
        <v>17.960944444799999</v>
      </c>
      <c r="AE83">
        <v>0</v>
      </c>
      <c r="AF83" s="26"/>
      <c r="AG83">
        <f t="shared" si="5"/>
        <v>17.960944444799999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14.380404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2.4900000000000002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0.14845955520000001</v>
      </c>
      <c r="AD84">
        <f t="shared" si="4"/>
        <v>16.721944444800002</v>
      </c>
      <c r="AE84">
        <v>0</v>
      </c>
      <c r="AF84" s="26"/>
      <c r="AG84">
        <f t="shared" si="5"/>
        <v>16.721944444800002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14.380404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0.77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0.1333235552</v>
      </c>
      <c r="AD85">
        <f t="shared" si="4"/>
        <v>15.017080444799999</v>
      </c>
      <c r="AE85">
        <v>0</v>
      </c>
      <c r="AF85" s="26"/>
      <c r="AG85">
        <f t="shared" si="5"/>
        <v>15.017080444799999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14.380404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2.68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0.15013155520000002</v>
      </c>
      <c r="AD86">
        <f t="shared" si="4"/>
        <v>16.9102724448</v>
      </c>
      <c r="AE86">
        <v>0</v>
      </c>
      <c r="AF86" s="26"/>
      <c r="AG86">
        <f t="shared" si="5"/>
        <v>16.9102724448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14.380404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2.2999999999999998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0.1467875552</v>
      </c>
      <c r="AD87">
        <f t="shared" si="4"/>
        <v>16.5336164448</v>
      </c>
      <c r="AE87">
        <v>0</v>
      </c>
      <c r="AF87" s="26"/>
      <c r="AG87">
        <f t="shared" si="5"/>
        <v>16.5336164448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14.380404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3.84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0.16033955520000004</v>
      </c>
      <c r="AD88">
        <f t="shared" si="4"/>
        <v>18.060064444800002</v>
      </c>
      <c r="AE88">
        <v>0</v>
      </c>
      <c r="AF88" s="26"/>
      <c r="AG88">
        <f t="shared" si="5"/>
        <v>18.060064444800002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14.380404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1.63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0.14089155520000002</v>
      </c>
      <c r="AD89">
        <f t="shared" si="4"/>
        <v>15.869512444800002</v>
      </c>
      <c r="AE89">
        <v>0</v>
      </c>
      <c r="AF89" s="26"/>
      <c r="AG89">
        <f t="shared" si="5"/>
        <v>15.869512444800002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14.380404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0.67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0.13244355520000001</v>
      </c>
      <c r="AD90">
        <f t="shared" si="4"/>
        <v>14.9179604448</v>
      </c>
      <c r="AE90">
        <v>0</v>
      </c>
      <c r="AF90" s="26"/>
      <c r="AG90">
        <f t="shared" si="5"/>
        <v>14.9179604448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14.380404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0.19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0.1282195552</v>
      </c>
      <c r="AD91">
        <f t="shared" si="4"/>
        <v>14.442184444800001</v>
      </c>
      <c r="AE91">
        <v>0</v>
      </c>
      <c r="AF91" s="26"/>
      <c r="AG91">
        <f t="shared" si="5"/>
        <v>14.442184444800001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12.337364000000001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0.10856880320000001</v>
      </c>
      <c r="AD92">
        <f t="shared" si="4"/>
        <v>12.2287951968</v>
      </c>
      <c r="AE92">
        <v>0</v>
      </c>
      <c r="AF92" s="26"/>
      <c r="AG92">
        <f t="shared" si="5"/>
        <v>12.2287951968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14.380404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0.96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0.13499555520000001</v>
      </c>
      <c r="AD93">
        <f t="shared" si="4"/>
        <v>15.2054084448</v>
      </c>
      <c r="AE93">
        <v>0</v>
      </c>
      <c r="AF93" s="26"/>
      <c r="AG93">
        <f t="shared" si="5"/>
        <v>15.2054084448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14.380404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1.53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0.1400115552</v>
      </c>
      <c r="AD94">
        <f t="shared" si="4"/>
        <v>15.770392444800001</v>
      </c>
      <c r="AE94">
        <v>0</v>
      </c>
      <c r="AF94" s="26"/>
      <c r="AG94">
        <f t="shared" si="5"/>
        <v>15.770392444800001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14.380404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0.96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0.13499555520000001</v>
      </c>
      <c r="AD95">
        <f t="shared" si="4"/>
        <v>15.2054084448</v>
      </c>
      <c r="AE95">
        <v>0</v>
      </c>
      <c r="AF95" s="26"/>
      <c r="AG95">
        <f t="shared" si="5"/>
        <v>15.2054084448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14.380404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0.57999999999999996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0.13165155520000002</v>
      </c>
      <c r="AD96">
        <f t="shared" si="4"/>
        <v>14.828752444800001</v>
      </c>
      <c r="AE96">
        <v>0</v>
      </c>
      <c r="AF96" s="26"/>
      <c r="AG96">
        <f t="shared" si="5"/>
        <v>14.828752444800001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14.380404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0.86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0.13411555520000001</v>
      </c>
      <c r="AD97">
        <f t="shared" si="4"/>
        <v>15.106288444800001</v>
      </c>
      <c r="AE97">
        <v>0</v>
      </c>
      <c r="AF97" s="26"/>
      <c r="AG97">
        <f t="shared" si="5"/>
        <v>15.106288444800001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13.951098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0.12276966240000001</v>
      </c>
      <c r="AD98">
        <f t="shared" si="4"/>
        <v>13.8283283376</v>
      </c>
      <c r="AE98">
        <v>0</v>
      </c>
      <c r="AF98" s="26"/>
      <c r="AG98">
        <f t="shared" si="5"/>
        <v>13.8283283376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0.33771787774999995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3.0847499999999986E-2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3.2433753241999999E-3</v>
      </c>
      <c r="AD99">
        <f t="shared" si="6"/>
        <v>0.36532200242579993</v>
      </c>
      <c r="AE99">
        <f t="shared" ref="AE99:AR99" si="8">SUM(AE3:AE98)/4000</f>
        <v>0</v>
      </c>
      <c r="AG99">
        <f t="shared" si="8"/>
        <v>0.36532200242579993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44579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60</v>
      </c>
      <c r="C3" s="16">
        <f>'[1]18'!C5</f>
        <v>0</v>
      </c>
      <c r="D3" s="16">
        <f>'[1]18'!D5</f>
        <v>285</v>
      </c>
      <c r="E3" s="16">
        <f>'[1]18'!E5</f>
        <v>0</v>
      </c>
      <c r="F3" s="15">
        <f>SUM(B3:E3)</f>
        <v>345</v>
      </c>
      <c r="G3" s="15">
        <f>'[1]18'!H5</f>
        <v>60</v>
      </c>
      <c r="H3" s="16">
        <f>'[1]18'!I5</f>
        <v>0</v>
      </c>
      <c r="I3" s="16">
        <f>'[1]18'!J5</f>
        <v>85</v>
      </c>
      <c r="J3" s="16">
        <f>'[1]18'!K5</f>
        <v>0</v>
      </c>
      <c r="K3" s="15">
        <f>SUM(G3:J3)</f>
        <v>145</v>
      </c>
      <c r="L3" s="18">
        <f>frq!C3</f>
        <v>1</v>
      </c>
      <c r="M3" s="16">
        <f t="shared" ref="M3:M34" si="0">IF($L3=1,G3,IF(AND($L3=0.985,G3&gt;0.985*B3),B3*0.985,IF(AND($L3=0.965,G3&gt;0.965*B3),0.965*B3,G3)))</f>
        <v>60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85</v>
      </c>
      <c r="P3" s="16">
        <f t="shared" ref="P3:P34" si="3">IF($L3=1,J3,IF(AND($L3=0.985,J3&gt;0.985*E3),E3*0.985,IF(AND($L3=0.965,J3&gt;0.965*E3),0.965*E3,J3)))</f>
        <v>0</v>
      </c>
      <c r="Q3" s="17">
        <f>SUM(M3:P3)</f>
        <v>145</v>
      </c>
    </row>
    <row r="4" spans="1:18">
      <c r="A4" s="8" t="s">
        <v>46</v>
      </c>
      <c r="B4" s="15">
        <f>'[1]18'!B6</f>
        <v>60</v>
      </c>
      <c r="C4" s="16">
        <f>'[1]18'!C6</f>
        <v>0</v>
      </c>
      <c r="D4" s="16">
        <f>'[1]18'!D6</f>
        <v>285</v>
      </c>
      <c r="E4" s="16">
        <f>'[1]18'!E6</f>
        <v>0</v>
      </c>
      <c r="F4" s="15">
        <f>SUM(B4:E4)</f>
        <v>345</v>
      </c>
      <c r="G4" s="15">
        <f>'[1]18'!H6</f>
        <v>60</v>
      </c>
      <c r="H4" s="16">
        <f>'[1]18'!I6</f>
        <v>0</v>
      </c>
      <c r="I4" s="16">
        <f>'[1]18'!J6</f>
        <v>85</v>
      </c>
      <c r="J4" s="16">
        <f>'[1]18'!K6</f>
        <v>0</v>
      </c>
      <c r="K4" s="15">
        <f t="shared" ref="K4:K67" si="4">SUM(G4:J4)</f>
        <v>145</v>
      </c>
      <c r="L4" s="18">
        <f>frq!C4</f>
        <v>1</v>
      </c>
      <c r="M4" s="16">
        <f t="shared" si="0"/>
        <v>60</v>
      </c>
      <c r="N4" s="16">
        <f t="shared" si="1"/>
        <v>0</v>
      </c>
      <c r="O4" s="16">
        <f t="shared" si="2"/>
        <v>85</v>
      </c>
      <c r="P4" s="16">
        <f t="shared" si="3"/>
        <v>0</v>
      </c>
      <c r="Q4" s="17">
        <f t="shared" ref="Q4:Q67" si="5">SUM(M4:P4)</f>
        <v>145</v>
      </c>
    </row>
    <row r="5" spans="1:18">
      <c r="A5" s="8" t="s">
        <v>47</v>
      </c>
      <c r="B5" s="15">
        <f>'[1]18'!B7</f>
        <v>60</v>
      </c>
      <c r="C5" s="16">
        <f>'[1]18'!C7</f>
        <v>0</v>
      </c>
      <c r="D5" s="16">
        <f>'[1]18'!D7</f>
        <v>285</v>
      </c>
      <c r="E5" s="16">
        <f>'[1]18'!E7</f>
        <v>0</v>
      </c>
      <c r="F5" s="15">
        <f t="shared" ref="F5:F68" si="6">SUM(B5:E5)</f>
        <v>345</v>
      </c>
      <c r="G5" s="15">
        <f>'[1]18'!H7</f>
        <v>60</v>
      </c>
      <c r="H5" s="16">
        <f>'[1]18'!I7</f>
        <v>0</v>
      </c>
      <c r="I5" s="16">
        <f>'[1]18'!J7</f>
        <v>85</v>
      </c>
      <c r="J5" s="16">
        <f>'[1]18'!K7</f>
        <v>0</v>
      </c>
      <c r="K5" s="15">
        <f t="shared" si="4"/>
        <v>145</v>
      </c>
      <c r="L5" s="18">
        <f>frq!C5</f>
        <v>1</v>
      </c>
      <c r="M5" s="16">
        <f t="shared" si="0"/>
        <v>60</v>
      </c>
      <c r="N5" s="16">
        <f t="shared" si="1"/>
        <v>0</v>
      </c>
      <c r="O5" s="16">
        <f t="shared" si="2"/>
        <v>85</v>
      </c>
      <c r="P5" s="16">
        <f t="shared" si="3"/>
        <v>0</v>
      </c>
      <c r="Q5" s="17">
        <f t="shared" si="5"/>
        <v>145</v>
      </c>
      <c r="R5" s="168"/>
    </row>
    <row r="6" spans="1:18">
      <c r="A6" s="8" t="s">
        <v>48</v>
      </c>
      <c r="B6" s="15">
        <f>'[1]18'!B8</f>
        <v>60</v>
      </c>
      <c r="C6" s="16">
        <f>'[1]18'!C8</f>
        <v>0</v>
      </c>
      <c r="D6" s="16">
        <f>'[1]18'!D8</f>
        <v>285</v>
      </c>
      <c r="E6" s="16">
        <f>'[1]18'!E8</f>
        <v>0</v>
      </c>
      <c r="F6" s="15">
        <f t="shared" si="6"/>
        <v>345</v>
      </c>
      <c r="G6" s="15">
        <f>'[1]18'!H8</f>
        <v>60</v>
      </c>
      <c r="H6" s="16">
        <f>'[1]18'!I8</f>
        <v>0</v>
      </c>
      <c r="I6" s="16">
        <f>'[1]18'!J8</f>
        <v>85</v>
      </c>
      <c r="J6" s="16">
        <f>'[1]18'!K8</f>
        <v>0</v>
      </c>
      <c r="K6" s="15">
        <f t="shared" si="4"/>
        <v>145</v>
      </c>
      <c r="L6" s="18">
        <f>frq!C6</f>
        <v>1</v>
      </c>
      <c r="M6" s="16">
        <f t="shared" si="0"/>
        <v>60</v>
      </c>
      <c r="N6" s="16">
        <f t="shared" si="1"/>
        <v>0</v>
      </c>
      <c r="O6" s="16">
        <f t="shared" si="2"/>
        <v>85</v>
      </c>
      <c r="P6" s="16">
        <f t="shared" si="3"/>
        <v>0</v>
      </c>
      <c r="Q6" s="17">
        <f t="shared" si="5"/>
        <v>145</v>
      </c>
    </row>
    <row r="7" spans="1:18">
      <c r="A7" s="8" t="s">
        <v>49</v>
      </c>
      <c r="B7" s="15">
        <f>'[1]18'!B9</f>
        <v>60</v>
      </c>
      <c r="C7" s="16">
        <f>'[1]18'!C9</f>
        <v>0</v>
      </c>
      <c r="D7" s="16">
        <f>'[1]18'!D9</f>
        <v>285</v>
      </c>
      <c r="E7" s="16">
        <f>'[1]18'!E9</f>
        <v>0</v>
      </c>
      <c r="F7" s="15">
        <f t="shared" si="6"/>
        <v>345</v>
      </c>
      <c r="G7" s="15">
        <f>'[1]18'!H9</f>
        <v>60</v>
      </c>
      <c r="H7" s="16">
        <f>'[1]18'!I9</f>
        <v>0</v>
      </c>
      <c r="I7" s="16">
        <f>'[1]18'!J9</f>
        <v>85</v>
      </c>
      <c r="J7" s="16">
        <f>'[1]18'!K9</f>
        <v>0</v>
      </c>
      <c r="K7" s="15">
        <f t="shared" si="4"/>
        <v>145</v>
      </c>
      <c r="L7" s="18">
        <f>frq!C7</f>
        <v>1</v>
      </c>
      <c r="M7" s="16">
        <f t="shared" si="0"/>
        <v>60</v>
      </c>
      <c r="N7" s="16">
        <f t="shared" si="1"/>
        <v>0</v>
      </c>
      <c r="O7" s="16">
        <f t="shared" si="2"/>
        <v>85</v>
      </c>
      <c r="P7" s="16">
        <f t="shared" si="3"/>
        <v>0</v>
      </c>
      <c r="Q7" s="17">
        <f t="shared" si="5"/>
        <v>145</v>
      </c>
    </row>
    <row r="8" spans="1:18">
      <c r="A8" s="8" t="s">
        <v>50</v>
      </c>
      <c r="B8" s="15">
        <f>'[1]18'!B10</f>
        <v>60</v>
      </c>
      <c r="C8" s="16">
        <f>'[1]18'!C10</f>
        <v>0</v>
      </c>
      <c r="D8" s="16">
        <f>'[1]18'!D10</f>
        <v>285</v>
      </c>
      <c r="E8" s="16">
        <f>'[1]18'!E10</f>
        <v>0</v>
      </c>
      <c r="F8" s="15">
        <f t="shared" si="6"/>
        <v>345</v>
      </c>
      <c r="G8" s="15">
        <f>'[1]18'!H10</f>
        <v>60</v>
      </c>
      <c r="H8" s="16">
        <f>'[1]18'!I10</f>
        <v>0</v>
      </c>
      <c r="I8" s="16">
        <f>'[1]18'!J10</f>
        <v>85</v>
      </c>
      <c r="J8" s="16">
        <f>'[1]18'!K10</f>
        <v>0</v>
      </c>
      <c r="K8" s="15">
        <f t="shared" si="4"/>
        <v>145</v>
      </c>
      <c r="L8" s="18">
        <f>frq!C8</f>
        <v>1</v>
      </c>
      <c r="M8" s="16">
        <f t="shared" si="0"/>
        <v>60</v>
      </c>
      <c r="N8" s="16">
        <f t="shared" si="1"/>
        <v>0</v>
      </c>
      <c r="O8" s="16">
        <f t="shared" si="2"/>
        <v>85</v>
      </c>
      <c r="P8" s="16">
        <f t="shared" si="3"/>
        <v>0</v>
      </c>
      <c r="Q8" s="17">
        <f t="shared" si="5"/>
        <v>145</v>
      </c>
    </row>
    <row r="9" spans="1:18">
      <c r="A9" s="8" t="s">
        <v>51</v>
      </c>
      <c r="B9" s="15">
        <f>'[1]18'!B11</f>
        <v>60</v>
      </c>
      <c r="C9" s="16">
        <f>'[1]18'!C11</f>
        <v>0</v>
      </c>
      <c r="D9" s="16">
        <f>'[1]18'!D11</f>
        <v>285</v>
      </c>
      <c r="E9" s="16">
        <f>'[1]18'!E11</f>
        <v>0</v>
      </c>
      <c r="F9" s="15">
        <f t="shared" si="6"/>
        <v>345</v>
      </c>
      <c r="G9" s="15">
        <f>'[1]18'!H11</f>
        <v>60</v>
      </c>
      <c r="H9" s="16">
        <f>'[1]18'!I11</f>
        <v>0</v>
      </c>
      <c r="I9" s="16">
        <f>'[1]18'!J11</f>
        <v>85</v>
      </c>
      <c r="J9" s="16">
        <f>'[1]18'!K11</f>
        <v>0</v>
      </c>
      <c r="K9" s="15">
        <f t="shared" si="4"/>
        <v>145</v>
      </c>
      <c r="L9" s="18">
        <f>frq!C9</f>
        <v>1</v>
      </c>
      <c r="M9" s="16">
        <f t="shared" si="0"/>
        <v>60</v>
      </c>
      <c r="N9" s="16">
        <f t="shared" si="1"/>
        <v>0</v>
      </c>
      <c r="O9" s="16">
        <f t="shared" si="2"/>
        <v>85</v>
      </c>
      <c r="P9" s="16">
        <f t="shared" si="3"/>
        <v>0</v>
      </c>
      <c r="Q9" s="17">
        <f t="shared" si="5"/>
        <v>145</v>
      </c>
    </row>
    <row r="10" spans="1:18">
      <c r="A10" s="8" t="s">
        <v>52</v>
      </c>
      <c r="B10" s="15">
        <f>'[1]18'!B12</f>
        <v>60</v>
      </c>
      <c r="C10" s="16">
        <f>'[1]18'!C12</f>
        <v>0</v>
      </c>
      <c r="D10" s="16">
        <f>'[1]18'!D12</f>
        <v>285</v>
      </c>
      <c r="E10" s="16">
        <f>'[1]18'!E12</f>
        <v>0</v>
      </c>
      <c r="F10" s="15">
        <f t="shared" si="6"/>
        <v>345</v>
      </c>
      <c r="G10" s="15">
        <f>'[1]18'!H12</f>
        <v>60</v>
      </c>
      <c r="H10" s="16">
        <f>'[1]18'!I12</f>
        <v>0</v>
      </c>
      <c r="I10" s="16">
        <f>'[1]18'!J12</f>
        <v>85</v>
      </c>
      <c r="J10" s="16">
        <f>'[1]18'!K12</f>
        <v>0</v>
      </c>
      <c r="K10" s="15">
        <f t="shared" si="4"/>
        <v>145</v>
      </c>
      <c r="L10" s="18">
        <f>frq!C10</f>
        <v>1</v>
      </c>
      <c r="M10" s="16">
        <f t="shared" si="0"/>
        <v>60</v>
      </c>
      <c r="N10" s="16">
        <f t="shared" si="1"/>
        <v>0</v>
      </c>
      <c r="O10" s="16">
        <f t="shared" si="2"/>
        <v>85</v>
      </c>
      <c r="P10" s="16">
        <f t="shared" si="3"/>
        <v>0</v>
      </c>
      <c r="Q10" s="17">
        <f t="shared" si="5"/>
        <v>145</v>
      </c>
    </row>
    <row r="11" spans="1:18">
      <c r="A11" s="8" t="s">
        <v>53</v>
      </c>
      <c r="B11" s="15">
        <f>'[1]18'!B13</f>
        <v>60</v>
      </c>
      <c r="C11" s="16">
        <f>'[1]18'!C13</f>
        <v>0</v>
      </c>
      <c r="D11" s="16">
        <f>'[1]18'!D13</f>
        <v>285</v>
      </c>
      <c r="E11" s="16">
        <f>'[1]18'!E13</f>
        <v>0</v>
      </c>
      <c r="F11" s="15">
        <f t="shared" si="6"/>
        <v>345</v>
      </c>
      <c r="G11" s="15">
        <f>'[1]18'!H13</f>
        <v>60</v>
      </c>
      <c r="H11" s="16">
        <f>'[1]18'!I13</f>
        <v>0</v>
      </c>
      <c r="I11" s="16">
        <f>'[1]18'!J13</f>
        <v>85</v>
      </c>
      <c r="J11" s="16">
        <f>'[1]18'!K13</f>
        <v>0</v>
      </c>
      <c r="K11" s="15">
        <f t="shared" si="4"/>
        <v>145</v>
      </c>
      <c r="L11" s="18">
        <f>frq!C11</f>
        <v>1</v>
      </c>
      <c r="M11" s="16">
        <f t="shared" si="0"/>
        <v>60</v>
      </c>
      <c r="N11" s="16">
        <f t="shared" si="1"/>
        <v>0</v>
      </c>
      <c r="O11" s="16">
        <f t="shared" si="2"/>
        <v>85</v>
      </c>
      <c r="P11" s="16">
        <f t="shared" si="3"/>
        <v>0</v>
      </c>
      <c r="Q11" s="17">
        <f t="shared" si="5"/>
        <v>145</v>
      </c>
    </row>
    <row r="12" spans="1:18">
      <c r="A12" s="8" t="s">
        <v>54</v>
      </c>
      <c r="B12" s="15">
        <f>'[1]18'!B14</f>
        <v>60</v>
      </c>
      <c r="C12" s="16">
        <f>'[1]18'!C14</f>
        <v>0</v>
      </c>
      <c r="D12" s="16">
        <f>'[1]18'!D14</f>
        <v>285</v>
      </c>
      <c r="E12" s="16">
        <f>'[1]18'!E14</f>
        <v>0</v>
      </c>
      <c r="F12" s="15">
        <f t="shared" si="6"/>
        <v>345</v>
      </c>
      <c r="G12" s="15">
        <f>'[1]18'!H14</f>
        <v>60</v>
      </c>
      <c r="H12" s="16">
        <f>'[1]18'!I14</f>
        <v>0</v>
      </c>
      <c r="I12" s="16">
        <f>'[1]18'!J14</f>
        <v>85</v>
      </c>
      <c r="J12" s="16">
        <f>'[1]18'!K14</f>
        <v>0</v>
      </c>
      <c r="K12" s="15">
        <f t="shared" si="4"/>
        <v>145</v>
      </c>
      <c r="L12" s="18">
        <f>frq!C12</f>
        <v>1</v>
      </c>
      <c r="M12" s="16">
        <f t="shared" si="0"/>
        <v>60</v>
      </c>
      <c r="N12" s="16">
        <f t="shared" si="1"/>
        <v>0</v>
      </c>
      <c r="O12" s="16">
        <f t="shared" si="2"/>
        <v>85</v>
      </c>
      <c r="P12" s="16">
        <f t="shared" si="3"/>
        <v>0</v>
      </c>
      <c r="Q12" s="17">
        <f t="shared" si="5"/>
        <v>145</v>
      </c>
    </row>
    <row r="13" spans="1:18">
      <c r="A13" s="8" t="s">
        <v>55</v>
      </c>
      <c r="B13" s="15">
        <f>'[1]18'!B15</f>
        <v>60</v>
      </c>
      <c r="C13" s="16">
        <f>'[1]18'!C15</f>
        <v>0</v>
      </c>
      <c r="D13" s="16">
        <f>'[1]18'!D15</f>
        <v>285</v>
      </c>
      <c r="E13" s="16">
        <f>'[1]18'!E15</f>
        <v>0</v>
      </c>
      <c r="F13" s="15">
        <f t="shared" si="6"/>
        <v>345</v>
      </c>
      <c r="G13" s="15">
        <f>'[1]18'!H15</f>
        <v>60</v>
      </c>
      <c r="H13" s="16">
        <f>'[1]18'!I15</f>
        <v>0</v>
      </c>
      <c r="I13" s="16">
        <f>'[1]18'!J15</f>
        <v>85</v>
      </c>
      <c r="J13" s="16">
        <f>'[1]18'!K15</f>
        <v>0</v>
      </c>
      <c r="K13" s="15">
        <f t="shared" si="4"/>
        <v>145</v>
      </c>
      <c r="L13" s="18">
        <f>frq!C13</f>
        <v>1</v>
      </c>
      <c r="M13" s="16">
        <f t="shared" si="0"/>
        <v>60</v>
      </c>
      <c r="N13" s="16">
        <f t="shared" si="1"/>
        <v>0</v>
      </c>
      <c r="O13" s="16">
        <f t="shared" si="2"/>
        <v>85</v>
      </c>
      <c r="P13" s="16">
        <f t="shared" si="3"/>
        <v>0</v>
      </c>
      <c r="Q13" s="17">
        <f t="shared" si="5"/>
        <v>145</v>
      </c>
    </row>
    <row r="14" spans="1:18">
      <c r="A14" s="8" t="s">
        <v>56</v>
      </c>
      <c r="B14" s="15">
        <f>'[1]18'!B16</f>
        <v>60</v>
      </c>
      <c r="C14" s="16">
        <f>'[1]18'!C16</f>
        <v>0</v>
      </c>
      <c r="D14" s="16">
        <f>'[1]18'!D16</f>
        <v>285</v>
      </c>
      <c r="E14" s="16">
        <f>'[1]18'!E16</f>
        <v>0</v>
      </c>
      <c r="F14" s="15">
        <f t="shared" si="6"/>
        <v>345</v>
      </c>
      <c r="G14" s="15">
        <f>'[1]18'!H16</f>
        <v>60</v>
      </c>
      <c r="H14" s="16">
        <f>'[1]18'!I16</f>
        <v>0</v>
      </c>
      <c r="I14" s="16">
        <f>'[1]18'!J16</f>
        <v>85</v>
      </c>
      <c r="J14" s="16">
        <f>'[1]18'!K16</f>
        <v>0</v>
      </c>
      <c r="K14" s="15">
        <f t="shared" si="4"/>
        <v>145</v>
      </c>
      <c r="L14" s="18">
        <f>frq!C14</f>
        <v>1</v>
      </c>
      <c r="M14" s="16">
        <f t="shared" si="0"/>
        <v>60</v>
      </c>
      <c r="N14" s="16">
        <f t="shared" si="1"/>
        <v>0</v>
      </c>
      <c r="O14" s="16">
        <f t="shared" si="2"/>
        <v>85</v>
      </c>
      <c r="P14" s="16">
        <f t="shared" si="3"/>
        <v>0</v>
      </c>
      <c r="Q14" s="17">
        <f t="shared" si="5"/>
        <v>145</v>
      </c>
    </row>
    <row r="15" spans="1:18">
      <c r="A15" s="8" t="s">
        <v>57</v>
      </c>
      <c r="B15" s="15">
        <f>'[1]18'!B17</f>
        <v>60</v>
      </c>
      <c r="C15" s="16">
        <f>'[1]18'!C17</f>
        <v>0</v>
      </c>
      <c r="D15" s="16">
        <f>'[1]18'!D17</f>
        <v>285</v>
      </c>
      <c r="E15" s="16">
        <f>'[1]18'!E17</f>
        <v>0</v>
      </c>
      <c r="F15" s="15">
        <f t="shared" si="6"/>
        <v>345</v>
      </c>
      <c r="G15" s="15">
        <f>'[1]18'!H17</f>
        <v>60</v>
      </c>
      <c r="H15" s="16">
        <f>'[1]18'!I17</f>
        <v>0</v>
      </c>
      <c r="I15" s="16">
        <f>'[1]18'!J17</f>
        <v>85</v>
      </c>
      <c r="J15" s="16">
        <f>'[1]18'!K17</f>
        <v>0</v>
      </c>
      <c r="K15" s="15">
        <f t="shared" si="4"/>
        <v>145</v>
      </c>
      <c r="L15" s="18">
        <f>frq!C15</f>
        <v>1</v>
      </c>
      <c r="M15" s="16">
        <f t="shared" si="0"/>
        <v>60</v>
      </c>
      <c r="N15" s="16">
        <f t="shared" si="1"/>
        <v>0</v>
      </c>
      <c r="O15" s="16">
        <f t="shared" si="2"/>
        <v>85</v>
      </c>
      <c r="P15" s="16">
        <f t="shared" si="3"/>
        <v>0</v>
      </c>
      <c r="Q15" s="17">
        <f t="shared" si="5"/>
        <v>145</v>
      </c>
    </row>
    <row r="16" spans="1:18">
      <c r="A16" s="8" t="s">
        <v>58</v>
      </c>
      <c r="B16" s="15">
        <f>'[1]18'!B18</f>
        <v>60</v>
      </c>
      <c r="C16" s="16">
        <f>'[1]18'!C18</f>
        <v>0</v>
      </c>
      <c r="D16" s="16">
        <f>'[1]18'!D18</f>
        <v>285</v>
      </c>
      <c r="E16" s="16">
        <f>'[1]18'!E18</f>
        <v>0</v>
      </c>
      <c r="F16" s="15">
        <f t="shared" si="6"/>
        <v>345</v>
      </c>
      <c r="G16" s="15">
        <f>'[1]18'!H18</f>
        <v>60</v>
      </c>
      <c r="H16" s="16">
        <f>'[1]18'!I18</f>
        <v>0</v>
      </c>
      <c r="I16" s="16">
        <f>'[1]18'!J18</f>
        <v>85</v>
      </c>
      <c r="J16" s="16">
        <f>'[1]18'!K18</f>
        <v>0</v>
      </c>
      <c r="K16" s="15">
        <f t="shared" si="4"/>
        <v>145</v>
      </c>
      <c r="L16" s="18">
        <f>frq!C16</f>
        <v>1</v>
      </c>
      <c r="M16" s="16">
        <f t="shared" si="0"/>
        <v>60</v>
      </c>
      <c r="N16" s="16">
        <f t="shared" si="1"/>
        <v>0</v>
      </c>
      <c r="O16" s="16">
        <f t="shared" si="2"/>
        <v>85</v>
      </c>
      <c r="P16" s="16">
        <f t="shared" si="3"/>
        <v>0</v>
      </c>
      <c r="Q16" s="17">
        <f t="shared" si="5"/>
        <v>145</v>
      </c>
    </row>
    <row r="17" spans="1:17">
      <c r="A17" s="8" t="s">
        <v>59</v>
      </c>
      <c r="B17" s="15">
        <f>'[1]18'!B19</f>
        <v>60</v>
      </c>
      <c r="C17" s="16">
        <f>'[1]18'!C19</f>
        <v>0</v>
      </c>
      <c r="D17" s="16">
        <f>'[1]18'!D19</f>
        <v>285</v>
      </c>
      <c r="E17" s="16">
        <f>'[1]18'!E19</f>
        <v>0</v>
      </c>
      <c r="F17" s="15">
        <f t="shared" si="6"/>
        <v>345</v>
      </c>
      <c r="G17" s="15">
        <f>'[1]18'!H19</f>
        <v>60</v>
      </c>
      <c r="H17" s="16">
        <f>'[1]18'!I19</f>
        <v>0</v>
      </c>
      <c r="I17" s="16">
        <f>'[1]18'!J19</f>
        <v>85</v>
      </c>
      <c r="J17" s="16">
        <f>'[1]18'!K19</f>
        <v>0</v>
      </c>
      <c r="K17" s="15">
        <f t="shared" si="4"/>
        <v>145</v>
      </c>
      <c r="L17" s="18">
        <f>frq!C17</f>
        <v>1</v>
      </c>
      <c r="M17" s="16">
        <f t="shared" si="0"/>
        <v>60</v>
      </c>
      <c r="N17" s="16">
        <f t="shared" si="1"/>
        <v>0</v>
      </c>
      <c r="O17" s="16">
        <f t="shared" si="2"/>
        <v>85</v>
      </c>
      <c r="P17" s="16">
        <f t="shared" si="3"/>
        <v>0</v>
      </c>
      <c r="Q17" s="17">
        <f t="shared" si="5"/>
        <v>145</v>
      </c>
    </row>
    <row r="18" spans="1:17">
      <c r="A18" s="8" t="s">
        <v>60</v>
      </c>
      <c r="B18" s="15">
        <f>'[1]18'!B20</f>
        <v>60</v>
      </c>
      <c r="C18" s="16">
        <f>'[1]18'!C20</f>
        <v>0</v>
      </c>
      <c r="D18" s="16">
        <f>'[1]18'!D20</f>
        <v>285</v>
      </c>
      <c r="E18" s="16">
        <f>'[1]18'!E20</f>
        <v>0</v>
      </c>
      <c r="F18" s="15">
        <f t="shared" si="6"/>
        <v>345</v>
      </c>
      <c r="G18" s="15">
        <f>'[1]18'!H20</f>
        <v>60</v>
      </c>
      <c r="H18" s="16">
        <f>'[1]18'!I20</f>
        <v>0</v>
      </c>
      <c r="I18" s="16">
        <f>'[1]18'!J20</f>
        <v>85</v>
      </c>
      <c r="J18" s="16">
        <f>'[1]18'!K20</f>
        <v>0</v>
      </c>
      <c r="K18" s="15">
        <f t="shared" si="4"/>
        <v>145</v>
      </c>
      <c r="L18" s="18">
        <f>frq!C18</f>
        <v>1</v>
      </c>
      <c r="M18" s="16">
        <f t="shared" si="0"/>
        <v>60</v>
      </c>
      <c r="N18" s="16">
        <f t="shared" si="1"/>
        <v>0</v>
      </c>
      <c r="O18" s="16">
        <f t="shared" si="2"/>
        <v>85</v>
      </c>
      <c r="P18" s="16">
        <f t="shared" si="3"/>
        <v>0</v>
      </c>
      <c r="Q18" s="17">
        <f t="shared" si="5"/>
        <v>145</v>
      </c>
    </row>
    <row r="19" spans="1:17">
      <c r="A19" s="8" t="s">
        <v>61</v>
      </c>
      <c r="B19" s="15">
        <f>'[1]18'!B21</f>
        <v>60</v>
      </c>
      <c r="C19" s="16">
        <f>'[1]18'!C21</f>
        <v>0</v>
      </c>
      <c r="D19" s="16">
        <f>'[1]18'!D21</f>
        <v>285</v>
      </c>
      <c r="E19" s="16">
        <f>'[1]18'!E21</f>
        <v>0</v>
      </c>
      <c r="F19" s="15">
        <f t="shared" si="6"/>
        <v>345</v>
      </c>
      <c r="G19" s="15">
        <f>'[1]18'!H21</f>
        <v>60</v>
      </c>
      <c r="H19" s="16">
        <f>'[1]18'!I21</f>
        <v>0</v>
      </c>
      <c r="I19" s="16">
        <f>'[1]18'!J21</f>
        <v>85</v>
      </c>
      <c r="J19" s="16">
        <f>'[1]18'!K21</f>
        <v>0</v>
      </c>
      <c r="K19" s="15">
        <f t="shared" si="4"/>
        <v>145</v>
      </c>
      <c r="L19" s="18">
        <f>frq!C19</f>
        <v>1</v>
      </c>
      <c r="M19" s="16">
        <f t="shared" si="0"/>
        <v>60</v>
      </c>
      <c r="N19" s="16">
        <f t="shared" si="1"/>
        <v>0</v>
      </c>
      <c r="O19" s="16">
        <f t="shared" si="2"/>
        <v>85</v>
      </c>
      <c r="P19" s="16">
        <f t="shared" si="3"/>
        <v>0</v>
      </c>
      <c r="Q19" s="17">
        <f t="shared" si="5"/>
        <v>145</v>
      </c>
    </row>
    <row r="20" spans="1:17">
      <c r="A20" s="8" t="s">
        <v>62</v>
      </c>
      <c r="B20" s="15">
        <f>'[1]18'!B22</f>
        <v>60</v>
      </c>
      <c r="C20" s="16">
        <f>'[1]18'!C22</f>
        <v>0</v>
      </c>
      <c r="D20" s="16">
        <f>'[1]18'!D22</f>
        <v>285</v>
      </c>
      <c r="E20" s="16">
        <f>'[1]18'!E22</f>
        <v>0</v>
      </c>
      <c r="F20" s="15">
        <f t="shared" si="6"/>
        <v>345</v>
      </c>
      <c r="G20" s="15">
        <f>'[1]18'!H22</f>
        <v>60</v>
      </c>
      <c r="H20" s="16">
        <f>'[1]18'!I22</f>
        <v>0</v>
      </c>
      <c r="I20" s="16">
        <f>'[1]18'!J22</f>
        <v>85</v>
      </c>
      <c r="J20" s="16">
        <f>'[1]18'!K22</f>
        <v>0</v>
      </c>
      <c r="K20" s="15">
        <f t="shared" si="4"/>
        <v>145</v>
      </c>
      <c r="L20" s="18">
        <f>frq!C20</f>
        <v>1</v>
      </c>
      <c r="M20" s="16">
        <f t="shared" si="0"/>
        <v>60</v>
      </c>
      <c r="N20" s="16">
        <f t="shared" si="1"/>
        <v>0</v>
      </c>
      <c r="O20" s="16">
        <f t="shared" si="2"/>
        <v>85</v>
      </c>
      <c r="P20" s="16">
        <f t="shared" si="3"/>
        <v>0</v>
      </c>
      <c r="Q20" s="17">
        <f t="shared" si="5"/>
        <v>145</v>
      </c>
    </row>
    <row r="21" spans="1:17">
      <c r="A21" s="8" t="s">
        <v>63</v>
      </c>
      <c r="B21" s="15">
        <f>'[1]18'!B23</f>
        <v>60</v>
      </c>
      <c r="C21" s="16">
        <f>'[1]18'!C23</f>
        <v>0</v>
      </c>
      <c r="D21" s="16">
        <f>'[1]18'!D23</f>
        <v>285</v>
      </c>
      <c r="E21" s="16">
        <f>'[1]18'!E23</f>
        <v>0</v>
      </c>
      <c r="F21" s="15">
        <f t="shared" si="6"/>
        <v>345</v>
      </c>
      <c r="G21" s="15">
        <f>'[1]18'!H23</f>
        <v>60</v>
      </c>
      <c r="H21" s="16">
        <f>'[1]18'!I23</f>
        <v>0</v>
      </c>
      <c r="I21" s="16">
        <f>'[1]18'!J23</f>
        <v>85</v>
      </c>
      <c r="J21" s="16">
        <f>'[1]18'!K23</f>
        <v>0</v>
      </c>
      <c r="K21" s="15">
        <f t="shared" si="4"/>
        <v>145</v>
      </c>
      <c r="L21" s="18">
        <f>frq!C21</f>
        <v>1</v>
      </c>
      <c r="M21" s="16">
        <f t="shared" si="0"/>
        <v>60</v>
      </c>
      <c r="N21" s="16">
        <f t="shared" si="1"/>
        <v>0</v>
      </c>
      <c r="O21" s="16">
        <f t="shared" si="2"/>
        <v>85</v>
      </c>
      <c r="P21" s="16">
        <f t="shared" si="3"/>
        <v>0</v>
      </c>
      <c r="Q21" s="17">
        <f t="shared" si="5"/>
        <v>145</v>
      </c>
    </row>
    <row r="22" spans="1:17">
      <c r="A22" s="8" t="s">
        <v>64</v>
      </c>
      <c r="B22" s="15">
        <f>'[1]18'!B24</f>
        <v>60</v>
      </c>
      <c r="C22" s="16">
        <f>'[1]18'!C24</f>
        <v>0</v>
      </c>
      <c r="D22" s="16">
        <f>'[1]18'!D24</f>
        <v>285</v>
      </c>
      <c r="E22" s="16">
        <f>'[1]18'!E24</f>
        <v>0</v>
      </c>
      <c r="F22" s="15">
        <f t="shared" si="6"/>
        <v>345</v>
      </c>
      <c r="G22" s="15">
        <f>'[1]18'!H24</f>
        <v>60</v>
      </c>
      <c r="H22" s="16">
        <f>'[1]18'!I24</f>
        <v>0</v>
      </c>
      <c r="I22" s="16">
        <f>'[1]18'!J24</f>
        <v>85</v>
      </c>
      <c r="J22" s="16">
        <f>'[1]18'!K24</f>
        <v>0</v>
      </c>
      <c r="K22" s="15">
        <f t="shared" si="4"/>
        <v>145</v>
      </c>
      <c r="L22" s="18">
        <f>frq!C22</f>
        <v>1</v>
      </c>
      <c r="M22" s="16">
        <f t="shared" si="0"/>
        <v>60</v>
      </c>
      <c r="N22" s="16">
        <f t="shared" si="1"/>
        <v>0</v>
      </c>
      <c r="O22" s="16">
        <f t="shared" si="2"/>
        <v>85</v>
      </c>
      <c r="P22" s="16">
        <f t="shared" si="3"/>
        <v>0</v>
      </c>
      <c r="Q22" s="17">
        <f t="shared" si="5"/>
        <v>145</v>
      </c>
    </row>
    <row r="23" spans="1:17">
      <c r="A23" s="8" t="s">
        <v>65</v>
      </c>
      <c r="B23" s="15">
        <f>'[1]18'!B25</f>
        <v>60</v>
      </c>
      <c r="C23" s="16">
        <f>'[1]18'!C25</f>
        <v>0</v>
      </c>
      <c r="D23" s="16">
        <f>'[1]18'!D25</f>
        <v>285</v>
      </c>
      <c r="E23" s="16">
        <f>'[1]18'!E25</f>
        <v>0</v>
      </c>
      <c r="F23" s="15">
        <f t="shared" si="6"/>
        <v>345</v>
      </c>
      <c r="G23" s="15">
        <f>'[1]18'!H25</f>
        <v>60</v>
      </c>
      <c r="H23" s="16">
        <f>'[1]18'!I25</f>
        <v>0</v>
      </c>
      <c r="I23" s="16">
        <f>'[1]18'!J25</f>
        <v>85</v>
      </c>
      <c r="J23" s="16">
        <f>'[1]18'!K25</f>
        <v>0</v>
      </c>
      <c r="K23" s="15">
        <f t="shared" si="4"/>
        <v>145</v>
      </c>
      <c r="L23" s="18">
        <f>frq!C23</f>
        <v>1</v>
      </c>
      <c r="M23" s="16">
        <f t="shared" si="0"/>
        <v>60</v>
      </c>
      <c r="N23" s="16">
        <f t="shared" si="1"/>
        <v>0</v>
      </c>
      <c r="O23" s="16">
        <f t="shared" si="2"/>
        <v>85</v>
      </c>
      <c r="P23" s="16">
        <f t="shared" si="3"/>
        <v>0</v>
      </c>
      <c r="Q23" s="17">
        <f t="shared" si="5"/>
        <v>145</v>
      </c>
    </row>
    <row r="24" spans="1:17">
      <c r="A24" s="8" t="s">
        <v>66</v>
      </c>
      <c r="B24" s="15">
        <f>'[1]18'!B26</f>
        <v>60</v>
      </c>
      <c r="C24" s="16">
        <f>'[1]18'!C26</f>
        <v>0</v>
      </c>
      <c r="D24" s="16">
        <f>'[1]18'!D26</f>
        <v>285</v>
      </c>
      <c r="E24" s="16">
        <f>'[1]18'!E26</f>
        <v>0</v>
      </c>
      <c r="F24" s="15">
        <f t="shared" si="6"/>
        <v>345</v>
      </c>
      <c r="G24" s="15">
        <f>'[1]18'!H26</f>
        <v>60</v>
      </c>
      <c r="H24" s="16">
        <f>'[1]18'!I26</f>
        <v>0</v>
      </c>
      <c r="I24" s="16">
        <f>'[1]18'!J26</f>
        <v>85</v>
      </c>
      <c r="J24" s="16">
        <f>'[1]18'!K26</f>
        <v>0</v>
      </c>
      <c r="K24" s="15">
        <f t="shared" si="4"/>
        <v>145</v>
      </c>
      <c r="L24" s="18">
        <f>frq!C24</f>
        <v>1</v>
      </c>
      <c r="M24" s="16">
        <f t="shared" si="0"/>
        <v>60</v>
      </c>
      <c r="N24" s="16">
        <f t="shared" si="1"/>
        <v>0</v>
      </c>
      <c r="O24" s="16">
        <f t="shared" si="2"/>
        <v>85</v>
      </c>
      <c r="P24" s="16">
        <f t="shared" si="3"/>
        <v>0</v>
      </c>
      <c r="Q24" s="17">
        <f t="shared" si="5"/>
        <v>145</v>
      </c>
    </row>
    <row r="25" spans="1:17">
      <c r="A25" s="8" t="s">
        <v>67</v>
      </c>
      <c r="B25" s="15">
        <f>'[1]18'!B27</f>
        <v>60</v>
      </c>
      <c r="C25" s="16">
        <f>'[1]18'!C27</f>
        <v>0</v>
      </c>
      <c r="D25" s="16">
        <f>'[1]18'!D27</f>
        <v>285</v>
      </c>
      <c r="E25" s="16">
        <f>'[1]18'!E27</f>
        <v>0</v>
      </c>
      <c r="F25" s="15">
        <f t="shared" si="6"/>
        <v>345</v>
      </c>
      <c r="G25" s="15">
        <f>'[1]18'!H27</f>
        <v>60</v>
      </c>
      <c r="H25" s="16">
        <f>'[1]18'!I27</f>
        <v>0</v>
      </c>
      <c r="I25" s="16">
        <f>'[1]18'!J27</f>
        <v>85</v>
      </c>
      <c r="J25" s="16">
        <f>'[1]18'!K27</f>
        <v>0</v>
      </c>
      <c r="K25" s="15">
        <f t="shared" si="4"/>
        <v>145</v>
      </c>
      <c r="L25" s="18">
        <f>frq!C25</f>
        <v>1</v>
      </c>
      <c r="M25" s="16">
        <f t="shared" si="0"/>
        <v>60</v>
      </c>
      <c r="N25" s="16">
        <f t="shared" si="1"/>
        <v>0</v>
      </c>
      <c r="O25" s="16">
        <f t="shared" si="2"/>
        <v>85</v>
      </c>
      <c r="P25" s="16">
        <f t="shared" si="3"/>
        <v>0</v>
      </c>
      <c r="Q25" s="17">
        <f t="shared" si="5"/>
        <v>145</v>
      </c>
    </row>
    <row r="26" spans="1:17">
      <c r="A26" s="8" t="s">
        <v>68</v>
      </c>
      <c r="B26" s="15">
        <f>'[1]18'!B28</f>
        <v>60</v>
      </c>
      <c r="C26" s="16">
        <f>'[1]18'!C28</f>
        <v>0</v>
      </c>
      <c r="D26" s="16">
        <f>'[1]18'!D28</f>
        <v>285</v>
      </c>
      <c r="E26" s="16">
        <f>'[1]18'!E28</f>
        <v>0</v>
      </c>
      <c r="F26" s="15">
        <f t="shared" si="6"/>
        <v>345</v>
      </c>
      <c r="G26" s="15">
        <f>'[1]18'!H28</f>
        <v>60</v>
      </c>
      <c r="H26" s="16">
        <f>'[1]18'!I28</f>
        <v>0</v>
      </c>
      <c r="I26" s="16">
        <f>'[1]18'!J28</f>
        <v>85</v>
      </c>
      <c r="J26" s="16">
        <f>'[1]18'!K28</f>
        <v>0</v>
      </c>
      <c r="K26" s="15">
        <f t="shared" si="4"/>
        <v>145</v>
      </c>
      <c r="L26" s="18">
        <f>frq!C26</f>
        <v>1</v>
      </c>
      <c r="M26" s="16">
        <f t="shared" si="0"/>
        <v>60</v>
      </c>
      <c r="N26" s="16">
        <f t="shared" si="1"/>
        <v>0</v>
      </c>
      <c r="O26" s="16">
        <f t="shared" si="2"/>
        <v>85</v>
      </c>
      <c r="P26" s="16">
        <f t="shared" si="3"/>
        <v>0</v>
      </c>
      <c r="Q26" s="17">
        <f t="shared" si="5"/>
        <v>145</v>
      </c>
    </row>
    <row r="27" spans="1:17">
      <c r="A27" s="8" t="s">
        <v>69</v>
      </c>
      <c r="B27" s="15">
        <f>'[1]18'!B29</f>
        <v>60</v>
      </c>
      <c r="C27" s="16">
        <f>'[1]18'!C29</f>
        <v>0</v>
      </c>
      <c r="D27" s="16">
        <f>'[1]18'!D29</f>
        <v>285</v>
      </c>
      <c r="E27" s="16">
        <f>'[1]18'!E29</f>
        <v>0</v>
      </c>
      <c r="F27" s="15">
        <f t="shared" si="6"/>
        <v>345</v>
      </c>
      <c r="G27" s="15">
        <f>'[1]18'!H29</f>
        <v>60</v>
      </c>
      <c r="H27" s="16">
        <f>'[1]18'!I29</f>
        <v>0</v>
      </c>
      <c r="I27" s="16">
        <f>'[1]18'!J29</f>
        <v>82</v>
      </c>
      <c r="J27" s="16">
        <f>'[1]18'!K29</f>
        <v>0</v>
      </c>
      <c r="K27" s="15">
        <f t="shared" si="4"/>
        <v>142</v>
      </c>
      <c r="L27" s="18">
        <f>frq!C27</f>
        <v>1</v>
      </c>
      <c r="M27" s="16">
        <f t="shared" si="0"/>
        <v>60</v>
      </c>
      <c r="N27" s="16">
        <f t="shared" si="1"/>
        <v>0</v>
      </c>
      <c r="O27" s="16">
        <f t="shared" si="2"/>
        <v>82</v>
      </c>
      <c r="P27" s="16">
        <f t="shared" si="3"/>
        <v>0</v>
      </c>
      <c r="Q27" s="17">
        <f t="shared" si="5"/>
        <v>142</v>
      </c>
    </row>
    <row r="28" spans="1:17">
      <c r="A28" s="8" t="s">
        <v>70</v>
      </c>
      <c r="B28" s="15">
        <f>'[1]18'!B30</f>
        <v>60</v>
      </c>
      <c r="C28" s="16">
        <f>'[1]18'!C30</f>
        <v>0</v>
      </c>
      <c r="D28" s="16">
        <f>'[1]18'!D30</f>
        <v>285</v>
      </c>
      <c r="E28" s="16">
        <f>'[1]18'!E30</f>
        <v>0</v>
      </c>
      <c r="F28" s="15">
        <f t="shared" si="6"/>
        <v>345</v>
      </c>
      <c r="G28" s="15">
        <f>'[1]18'!H30</f>
        <v>60</v>
      </c>
      <c r="H28" s="16">
        <f>'[1]18'!I30</f>
        <v>0</v>
      </c>
      <c r="I28" s="16">
        <f>'[1]18'!J30</f>
        <v>85</v>
      </c>
      <c r="J28" s="16">
        <f>'[1]18'!K30</f>
        <v>0</v>
      </c>
      <c r="K28" s="15">
        <f t="shared" si="4"/>
        <v>145</v>
      </c>
      <c r="L28" s="18">
        <f>frq!C28</f>
        <v>1</v>
      </c>
      <c r="M28" s="16">
        <f t="shared" si="0"/>
        <v>60</v>
      </c>
      <c r="N28" s="16">
        <f t="shared" si="1"/>
        <v>0</v>
      </c>
      <c r="O28" s="16">
        <f t="shared" si="2"/>
        <v>85</v>
      </c>
      <c r="P28" s="16">
        <f t="shared" si="3"/>
        <v>0</v>
      </c>
      <c r="Q28" s="17">
        <f t="shared" si="5"/>
        <v>145</v>
      </c>
    </row>
    <row r="29" spans="1:17">
      <c r="A29" s="8" t="s">
        <v>71</v>
      </c>
      <c r="B29" s="15">
        <f>'[1]18'!B31</f>
        <v>60</v>
      </c>
      <c r="C29" s="16">
        <f>'[1]18'!C31</f>
        <v>0</v>
      </c>
      <c r="D29" s="16">
        <f>'[1]18'!D31</f>
        <v>285</v>
      </c>
      <c r="E29" s="16">
        <f>'[1]18'!E31</f>
        <v>0</v>
      </c>
      <c r="F29" s="15">
        <f t="shared" si="6"/>
        <v>345</v>
      </c>
      <c r="G29" s="15">
        <f>'[1]18'!H31</f>
        <v>60</v>
      </c>
      <c r="H29" s="16">
        <f>'[1]18'!I31</f>
        <v>0</v>
      </c>
      <c r="I29" s="16">
        <f>'[1]18'!J31</f>
        <v>85</v>
      </c>
      <c r="J29" s="16">
        <f>'[1]18'!K31</f>
        <v>0</v>
      </c>
      <c r="K29" s="15">
        <f t="shared" si="4"/>
        <v>145</v>
      </c>
      <c r="L29" s="18">
        <f>frq!C29</f>
        <v>1</v>
      </c>
      <c r="M29" s="16">
        <f t="shared" si="0"/>
        <v>60</v>
      </c>
      <c r="N29" s="16">
        <f t="shared" si="1"/>
        <v>0</v>
      </c>
      <c r="O29" s="16">
        <f t="shared" si="2"/>
        <v>85</v>
      </c>
      <c r="P29" s="16">
        <f t="shared" si="3"/>
        <v>0</v>
      </c>
      <c r="Q29" s="17">
        <f t="shared" si="5"/>
        <v>145</v>
      </c>
    </row>
    <row r="30" spans="1:17">
      <c r="A30" s="8" t="s">
        <v>72</v>
      </c>
      <c r="B30" s="15">
        <f>'[1]18'!B32</f>
        <v>60</v>
      </c>
      <c r="C30" s="16">
        <f>'[1]18'!C32</f>
        <v>0</v>
      </c>
      <c r="D30" s="16">
        <f>'[1]18'!D32</f>
        <v>285</v>
      </c>
      <c r="E30" s="16">
        <f>'[1]18'!E32</f>
        <v>0</v>
      </c>
      <c r="F30" s="15">
        <f t="shared" si="6"/>
        <v>345</v>
      </c>
      <c r="G30" s="15">
        <f>'[1]18'!H32</f>
        <v>60</v>
      </c>
      <c r="H30" s="16">
        <f>'[1]18'!I32</f>
        <v>0</v>
      </c>
      <c r="I30" s="16">
        <f>'[1]18'!J32</f>
        <v>85</v>
      </c>
      <c r="J30" s="16">
        <f>'[1]18'!K32</f>
        <v>0</v>
      </c>
      <c r="K30" s="15">
        <f t="shared" si="4"/>
        <v>145</v>
      </c>
      <c r="L30" s="18">
        <f>frq!C30</f>
        <v>1</v>
      </c>
      <c r="M30" s="16">
        <f t="shared" si="0"/>
        <v>60</v>
      </c>
      <c r="N30" s="16">
        <f t="shared" si="1"/>
        <v>0</v>
      </c>
      <c r="O30" s="16">
        <f t="shared" si="2"/>
        <v>85</v>
      </c>
      <c r="P30" s="16">
        <f t="shared" si="3"/>
        <v>0</v>
      </c>
      <c r="Q30" s="17">
        <f t="shared" si="5"/>
        <v>145</v>
      </c>
    </row>
    <row r="31" spans="1:17">
      <c r="A31" s="8" t="s">
        <v>73</v>
      </c>
      <c r="B31" s="15">
        <f>'[1]18'!B33</f>
        <v>60</v>
      </c>
      <c r="C31" s="16">
        <f>'[1]18'!C33</f>
        <v>0</v>
      </c>
      <c r="D31" s="16">
        <f>'[1]18'!D33</f>
        <v>285</v>
      </c>
      <c r="E31" s="16">
        <f>'[1]18'!E33</f>
        <v>0</v>
      </c>
      <c r="F31" s="15">
        <f t="shared" si="6"/>
        <v>345</v>
      </c>
      <c r="G31" s="15">
        <f>'[1]18'!H33</f>
        <v>60</v>
      </c>
      <c r="H31" s="16">
        <f>'[1]18'!I33</f>
        <v>0</v>
      </c>
      <c r="I31" s="16">
        <f>'[1]18'!J33</f>
        <v>85</v>
      </c>
      <c r="J31" s="16">
        <f>'[1]18'!K33</f>
        <v>0</v>
      </c>
      <c r="K31" s="15">
        <f t="shared" si="4"/>
        <v>145</v>
      </c>
      <c r="L31" s="18">
        <f>frq!C31</f>
        <v>1</v>
      </c>
      <c r="M31" s="16">
        <f t="shared" si="0"/>
        <v>60</v>
      </c>
      <c r="N31" s="16">
        <f t="shared" si="1"/>
        <v>0</v>
      </c>
      <c r="O31" s="16">
        <f t="shared" si="2"/>
        <v>85</v>
      </c>
      <c r="P31" s="16">
        <f t="shared" si="3"/>
        <v>0</v>
      </c>
      <c r="Q31" s="17">
        <f t="shared" si="5"/>
        <v>145</v>
      </c>
    </row>
    <row r="32" spans="1:17">
      <c r="A32" s="8" t="s">
        <v>74</v>
      </c>
      <c r="B32" s="15">
        <f>'[1]18'!B34</f>
        <v>60</v>
      </c>
      <c r="C32" s="16">
        <f>'[1]18'!C34</f>
        <v>0</v>
      </c>
      <c r="D32" s="16">
        <f>'[1]18'!D34</f>
        <v>285</v>
      </c>
      <c r="E32" s="16">
        <f>'[1]18'!E34</f>
        <v>0</v>
      </c>
      <c r="F32" s="15">
        <f t="shared" si="6"/>
        <v>345</v>
      </c>
      <c r="G32" s="15">
        <f>'[1]18'!H34</f>
        <v>60</v>
      </c>
      <c r="H32" s="16">
        <f>'[1]18'!I34</f>
        <v>0</v>
      </c>
      <c r="I32" s="16">
        <f>'[1]18'!J34</f>
        <v>85</v>
      </c>
      <c r="J32" s="16">
        <f>'[1]18'!K34</f>
        <v>0</v>
      </c>
      <c r="K32" s="15">
        <f t="shared" si="4"/>
        <v>145</v>
      </c>
      <c r="L32" s="18">
        <f>frq!C32</f>
        <v>1</v>
      </c>
      <c r="M32" s="16">
        <f t="shared" si="0"/>
        <v>60</v>
      </c>
      <c r="N32" s="16">
        <f t="shared" si="1"/>
        <v>0</v>
      </c>
      <c r="O32" s="16">
        <f t="shared" si="2"/>
        <v>85</v>
      </c>
      <c r="P32" s="16">
        <f t="shared" si="3"/>
        <v>0</v>
      </c>
      <c r="Q32" s="17">
        <f t="shared" si="5"/>
        <v>145</v>
      </c>
    </row>
    <row r="33" spans="1:17">
      <c r="A33" s="8" t="s">
        <v>75</v>
      </c>
      <c r="B33" s="15">
        <f>'[1]18'!B35</f>
        <v>60</v>
      </c>
      <c r="C33" s="16">
        <f>'[1]18'!C35</f>
        <v>0</v>
      </c>
      <c r="D33" s="16">
        <f>'[1]18'!D35</f>
        <v>285</v>
      </c>
      <c r="E33" s="16">
        <f>'[1]18'!E35</f>
        <v>0</v>
      </c>
      <c r="F33" s="15">
        <f t="shared" si="6"/>
        <v>345</v>
      </c>
      <c r="G33" s="15">
        <f>'[1]18'!H35</f>
        <v>60</v>
      </c>
      <c r="H33" s="16">
        <f>'[1]18'!I35</f>
        <v>0</v>
      </c>
      <c r="I33" s="16">
        <f>'[1]18'!J35</f>
        <v>82</v>
      </c>
      <c r="J33" s="16">
        <f>'[1]18'!K35</f>
        <v>0</v>
      </c>
      <c r="K33" s="15">
        <f t="shared" si="4"/>
        <v>142</v>
      </c>
      <c r="L33" s="18">
        <f>frq!C33</f>
        <v>1</v>
      </c>
      <c r="M33" s="16">
        <f t="shared" si="0"/>
        <v>60</v>
      </c>
      <c r="N33" s="16">
        <f t="shared" si="1"/>
        <v>0</v>
      </c>
      <c r="O33" s="16">
        <f t="shared" si="2"/>
        <v>82</v>
      </c>
      <c r="P33" s="16">
        <f t="shared" si="3"/>
        <v>0</v>
      </c>
      <c r="Q33" s="17">
        <f t="shared" si="5"/>
        <v>142</v>
      </c>
    </row>
    <row r="34" spans="1:17">
      <c r="A34" s="8" t="s">
        <v>76</v>
      </c>
      <c r="B34" s="15">
        <f>'[1]18'!B36</f>
        <v>60</v>
      </c>
      <c r="C34" s="16">
        <f>'[1]18'!C36</f>
        <v>0</v>
      </c>
      <c r="D34" s="16">
        <f>'[1]18'!D36</f>
        <v>285</v>
      </c>
      <c r="E34" s="16">
        <f>'[1]18'!E36</f>
        <v>0</v>
      </c>
      <c r="F34" s="15">
        <f t="shared" si="6"/>
        <v>345</v>
      </c>
      <c r="G34" s="15">
        <f>'[1]18'!H36</f>
        <v>60</v>
      </c>
      <c r="H34" s="16">
        <f>'[1]18'!I36</f>
        <v>0</v>
      </c>
      <c r="I34" s="16">
        <f>'[1]18'!J36</f>
        <v>85</v>
      </c>
      <c r="J34" s="16">
        <f>'[1]18'!K36</f>
        <v>0</v>
      </c>
      <c r="K34" s="15">
        <f t="shared" si="4"/>
        <v>145</v>
      </c>
      <c r="L34" s="18">
        <f>frq!C34</f>
        <v>1</v>
      </c>
      <c r="M34" s="16">
        <f t="shared" si="0"/>
        <v>60</v>
      </c>
      <c r="N34" s="16">
        <f t="shared" si="1"/>
        <v>0</v>
      </c>
      <c r="O34" s="16">
        <f t="shared" si="2"/>
        <v>85</v>
      </c>
      <c r="P34" s="16">
        <f t="shared" si="3"/>
        <v>0</v>
      </c>
      <c r="Q34" s="17">
        <f t="shared" si="5"/>
        <v>145</v>
      </c>
    </row>
    <row r="35" spans="1:17">
      <c r="A35" s="8" t="s">
        <v>77</v>
      </c>
      <c r="B35" s="15">
        <f>'[1]18'!B37</f>
        <v>60</v>
      </c>
      <c r="C35" s="16">
        <f>'[1]18'!C37</f>
        <v>0</v>
      </c>
      <c r="D35" s="16">
        <f>'[1]18'!D37</f>
        <v>285</v>
      </c>
      <c r="E35" s="16">
        <f>'[1]18'!E37</f>
        <v>0</v>
      </c>
      <c r="F35" s="15">
        <f t="shared" si="6"/>
        <v>345</v>
      </c>
      <c r="G35" s="15">
        <f>'[1]18'!H37</f>
        <v>60</v>
      </c>
      <c r="H35" s="16">
        <f>'[1]18'!I37</f>
        <v>0</v>
      </c>
      <c r="I35" s="16">
        <f>'[1]18'!J37</f>
        <v>85</v>
      </c>
      <c r="J35" s="16">
        <f>'[1]18'!K37</f>
        <v>0</v>
      </c>
      <c r="K35" s="15">
        <f t="shared" si="4"/>
        <v>145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60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85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145</v>
      </c>
    </row>
    <row r="36" spans="1:17">
      <c r="A36" s="8" t="s">
        <v>78</v>
      </c>
      <c r="B36" s="15">
        <f>'[1]18'!B38</f>
        <v>60</v>
      </c>
      <c r="C36" s="16">
        <f>'[1]18'!C38</f>
        <v>0</v>
      </c>
      <c r="D36" s="16">
        <f>'[1]18'!D38</f>
        <v>285</v>
      </c>
      <c r="E36" s="16">
        <f>'[1]18'!E38</f>
        <v>0</v>
      </c>
      <c r="F36" s="15">
        <f t="shared" si="6"/>
        <v>345</v>
      </c>
      <c r="G36" s="15">
        <f>'[1]18'!H38</f>
        <v>60</v>
      </c>
      <c r="H36" s="16">
        <f>'[1]18'!I38</f>
        <v>0</v>
      </c>
      <c r="I36" s="16">
        <f>'[1]18'!J38</f>
        <v>85</v>
      </c>
      <c r="J36" s="16">
        <f>'[1]18'!K38</f>
        <v>0</v>
      </c>
      <c r="K36" s="15">
        <f t="shared" si="4"/>
        <v>145</v>
      </c>
      <c r="L36" s="18">
        <f>frq!C36</f>
        <v>1</v>
      </c>
      <c r="M36" s="16">
        <f t="shared" si="7"/>
        <v>60</v>
      </c>
      <c r="N36" s="16">
        <f t="shared" si="8"/>
        <v>0</v>
      </c>
      <c r="O36" s="16">
        <f t="shared" si="9"/>
        <v>85</v>
      </c>
      <c r="P36" s="16">
        <f t="shared" si="10"/>
        <v>0</v>
      </c>
      <c r="Q36" s="17">
        <f t="shared" si="5"/>
        <v>145</v>
      </c>
    </row>
    <row r="37" spans="1:17">
      <c r="A37" s="8" t="s">
        <v>79</v>
      </c>
      <c r="B37" s="15">
        <f>'[1]18'!B39</f>
        <v>60</v>
      </c>
      <c r="C37" s="16">
        <f>'[1]18'!C39</f>
        <v>0</v>
      </c>
      <c r="D37" s="16">
        <f>'[1]18'!D39</f>
        <v>285</v>
      </c>
      <c r="E37" s="16">
        <f>'[1]18'!E39</f>
        <v>0</v>
      </c>
      <c r="F37" s="15">
        <f t="shared" si="6"/>
        <v>345</v>
      </c>
      <c r="G37" s="15">
        <f>'[1]18'!H39</f>
        <v>60</v>
      </c>
      <c r="H37" s="16">
        <f>'[1]18'!I39</f>
        <v>0</v>
      </c>
      <c r="I37" s="16">
        <f>'[1]18'!J39</f>
        <v>85</v>
      </c>
      <c r="J37" s="16">
        <f>'[1]18'!K39</f>
        <v>0</v>
      </c>
      <c r="K37" s="15">
        <f t="shared" si="4"/>
        <v>145</v>
      </c>
      <c r="L37" s="18">
        <f>frq!C37</f>
        <v>1</v>
      </c>
      <c r="M37" s="16">
        <f t="shared" si="7"/>
        <v>60</v>
      </c>
      <c r="N37" s="16">
        <f t="shared" si="8"/>
        <v>0</v>
      </c>
      <c r="O37" s="16">
        <f t="shared" si="9"/>
        <v>85</v>
      </c>
      <c r="P37" s="16">
        <f t="shared" si="10"/>
        <v>0</v>
      </c>
      <c r="Q37" s="17">
        <f t="shared" si="5"/>
        <v>145</v>
      </c>
    </row>
    <row r="38" spans="1:17">
      <c r="A38" s="8" t="s">
        <v>80</v>
      </c>
      <c r="B38" s="15">
        <f>'[1]18'!B40</f>
        <v>60</v>
      </c>
      <c r="C38" s="16">
        <f>'[1]18'!C40</f>
        <v>0</v>
      </c>
      <c r="D38" s="16">
        <f>'[1]18'!D40</f>
        <v>285</v>
      </c>
      <c r="E38" s="16">
        <f>'[1]18'!E40</f>
        <v>0</v>
      </c>
      <c r="F38" s="15">
        <f t="shared" si="6"/>
        <v>345</v>
      </c>
      <c r="G38" s="15">
        <f>'[1]18'!H40</f>
        <v>60</v>
      </c>
      <c r="H38" s="16">
        <f>'[1]18'!I40</f>
        <v>0</v>
      </c>
      <c r="I38" s="16">
        <f>'[1]18'!J40</f>
        <v>85</v>
      </c>
      <c r="J38" s="16">
        <f>'[1]18'!K40</f>
        <v>0</v>
      </c>
      <c r="K38" s="15">
        <f t="shared" si="4"/>
        <v>145</v>
      </c>
      <c r="L38" s="18">
        <f>frq!C38</f>
        <v>1</v>
      </c>
      <c r="M38" s="16">
        <f t="shared" si="7"/>
        <v>60</v>
      </c>
      <c r="N38" s="16">
        <f t="shared" si="8"/>
        <v>0</v>
      </c>
      <c r="O38" s="16">
        <f t="shared" si="9"/>
        <v>85</v>
      </c>
      <c r="P38" s="16">
        <f t="shared" si="10"/>
        <v>0</v>
      </c>
      <c r="Q38" s="17">
        <f t="shared" si="5"/>
        <v>145</v>
      </c>
    </row>
    <row r="39" spans="1:17">
      <c r="A39" s="8" t="s">
        <v>81</v>
      </c>
      <c r="B39" s="15">
        <f>'[1]18'!B41</f>
        <v>60</v>
      </c>
      <c r="C39" s="16">
        <f>'[1]18'!C41</f>
        <v>0</v>
      </c>
      <c r="D39" s="16">
        <f>'[1]18'!D41</f>
        <v>285</v>
      </c>
      <c r="E39" s="16">
        <f>'[1]18'!E41</f>
        <v>0</v>
      </c>
      <c r="F39" s="15">
        <f t="shared" si="6"/>
        <v>345</v>
      </c>
      <c r="G39" s="15">
        <f>'[1]18'!H41</f>
        <v>60</v>
      </c>
      <c r="H39" s="16">
        <f>'[1]18'!I41</f>
        <v>0</v>
      </c>
      <c r="I39" s="16">
        <f>'[1]18'!J41</f>
        <v>82</v>
      </c>
      <c r="J39" s="16">
        <f>'[1]18'!K41</f>
        <v>0</v>
      </c>
      <c r="K39" s="15">
        <f t="shared" si="4"/>
        <v>142</v>
      </c>
      <c r="L39" s="18">
        <f>frq!C39</f>
        <v>1</v>
      </c>
      <c r="M39" s="16">
        <f t="shared" si="7"/>
        <v>60</v>
      </c>
      <c r="N39" s="16">
        <f t="shared" si="8"/>
        <v>0</v>
      </c>
      <c r="O39" s="16">
        <f t="shared" si="9"/>
        <v>82</v>
      </c>
      <c r="P39" s="16">
        <f t="shared" si="10"/>
        <v>0</v>
      </c>
      <c r="Q39" s="17">
        <f t="shared" si="5"/>
        <v>142</v>
      </c>
    </row>
    <row r="40" spans="1:17">
      <c r="A40" s="8" t="s">
        <v>82</v>
      </c>
      <c r="B40" s="15">
        <f>'[1]18'!B42</f>
        <v>60</v>
      </c>
      <c r="C40" s="16">
        <f>'[1]18'!C42</f>
        <v>0</v>
      </c>
      <c r="D40" s="16">
        <f>'[1]18'!D42</f>
        <v>285</v>
      </c>
      <c r="E40" s="16">
        <f>'[1]18'!E42</f>
        <v>0</v>
      </c>
      <c r="F40" s="15">
        <f t="shared" si="6"/>
        <v>345</v>
      </c>
      <c r="G40" s="15">
        <f>'[1]18'!H42</f>
        <v>60</v>
      </c>
      <c r="H40" s="16">
        <f>'[1]18'!I42</f>
        <v>0</v>
      </c>
      <c r="I40" s="16">
        <f>'[1]18'!J42</f>
        <v>85</v>
      </c>
      <c r="J40" s="16">
        <f>'[1]18'!K42</f>
        <v>0</v>
      </c>
      <c r="K40" s="15">
        <f t="shared" si="4"/>
        <v>145</v>
      </c>
      <c r="L40" s="18">
        <f>frq!C40</f>
        <v>1</v>
      </c>
      <c r="M40" s="16">
        <f t="shared" si="7"/>
        <v>60</v>
      </c>
      <c r="N40" s="16">
        <f t="shared" si="8"/>
        <v>0</v>
      </c>
      <c r="O40" s="16">
        <f t="shared" si="9"/>
        <v>85</v>
      </c>
      <c r="P40" s="16">
        <f t="shared" si="10"/>
        <v>0</v>
      </c>
      <c r="Q40" s="17">
        <f t="shared" si="5"/>
        <v>145</v>
      </c>
    </row>
    <row r="41" spans="1:17">
      <c r="A41" s="8" t="s">
        <v>83</v>
      </c>
      <c r="B41" s="15">
        <f>'[1]18'!B43</f>
        <v>60</v>
      </c>
      <c r="C41" s="16">
        <f>'[1]18'!C43</f>
        <v>0</v>
      </c>
      <c r="D41" s="16">
        <f>'[1]18'!D43</f>
        <v>285</v>
      </c>
      <c r="E41" s="16">
        <f>'[1]18'!E43</f>
        <v>0</v>
      </c>
      <c r="F41" s="15">
        <f t="shared" si="6"/>
        <v>345</v>
      </c>
      <c r="G41" s="15">
        <f>'[1]18'!H43</f>
        <v>60</v>
      </c>
      <c r="H41" s="16">
        <f>'[1]18'!I43</f>
        <v>0</v>
      </c>
      <c r="I41" s="16">
        <f>'[1]18'!J43</f>
        <v>85</v>
      </c>
      <c r="J41" s="16">
        <f>'[1]18'!K43</f>
        <v>0</v>
      </c>
      <c r="K41" s="15">
        <f t="shared" si="4"/>
        <v>145</v>
      </c>
      <c r="L41" s="18">
        <f>frq!C41</f>
        <v>1</v>
      </c>
      <c r="M41" s="16">
        <f t="shared" si="7"/>
        <v>60</v>
      </c>
      <c r="N41" s="16">
        <f t="shared" si="8"/>
        <v>0</v>
      </c>
      <c r="O41" s="16">
        <f t="shared" si="9"/>
        <v>85</v>
      </c>
      <c r="P41" s="16">
        <f t="shared" si="10"/>
        <v>0</v>
      </c>
      <c r="Q41" s="17">
        <f t="shared" si="5"/>
        <v>145</v>
      </c>
    </row>
    <row r="42" spans="1:17">
      <c r="A42" s="8" t="s">
        <v>84</v>
      </c>
      <c r="B42" s="15">
        <f>'[1]18'!B44</f>
        <v>60</v>
      </c>
      <c r="C42" s="16">
        <f>'[1]18'!C44</f>
        <v>0</v>
      </c>
      <c r="D42" s="16">
        <f>'[1]18'!D44</f>
        <v>285</v>
      </c>
      <c r="E42" s="16">
        <f>'[1]18'!E44</f>
        <v>0</v>
      </c>
      <c r="F42" s="15">
        <f t="shared" si="6"/>
        <v>345</v>
      </c>
      <c r="G42" s="15">
        <f>'[1]18'!H44</f>
        <v>60</v>
      </c>
      <c r="H42" s="16">
        <f>'[1]18'!I44</f>
        <v>0</v>
      </c>
      <c r="I42" s="16">
        <f>'[1]18'!J44</f>
        <v>85</v>
      </c>
      <c r="J42" s="16">
        <f>'[1]18'!K44</f>
        <v>0</v>
      </c>
      <c r="K42" s="15">
        <f t="shared" si="4"/>
        <v>145</v>
      </c>
      <c r="L42" s="18">
        <f>frq!C42</f>
        <v>1</v>
      </c>
      <c r="M42" s="16">
        <f t="shared" si="7"/>
        <v>60</v>
      </c>
      <c r="N42" s="16">
        <f t="shared" si="8"/>
        <v>0</v>
      </c>
      <c r="O42" s="16">
        <f t="shared" si="9"/>
        <v>85</v>
      </c>
      <c r="P42" s="16">
        <f t="shared" si="10"/>
        <v>0</v>
      </c>
      <c r="Q42" s="17">
        <f t="shared" si="5"/>
        <v>145</v>
      </c>
    </row>
    <row r="43" spans="1:17">
      <c r="A43" s="8" t="s">
        <v>85</v>
      </c>
      <c r="B43" s="15">
        <f>'[1]18'!B45</f>
        <v>60</v>
      </c>
      <c r="C43" s="16">
        <f>'[1]18'!C45</f>
        <v>0</v>
      </c>
      <c r="D43" s="16">
        <f>'[1]18'!D45</f>
        <v>285</v>
      </c>
      <c r="E43" s="16">
        <f>'[1]18'!E45</f>
        <v>0</v>
      </c>
      <c r="F43" s="15">
        <f t="shared" si="6"/>
        <v>345</v>
      </c>
      <c r="G43" s="15">
        <f>'[1]18'!H45</f>
        <v>60</v>
      </c>
      <c r="H43" s="16">
        <f>'[1]18'!I45</f>
        <v>0</v>
      </c>
      <c r="I43" s="16">
        <f>'[1]18'!J45</f>
        <v>85</v>
      </c>
      <c r="J43" s="16">
        <f>'[1]18'!K45</f>
        <v>0</v>
      </c>
      <c r="K43" s="15">
        <f t="shared" si="4"/>
        <v>145</v>
      </c>
      <c r="L43" s="18">
        <f>frq!C43</f>
        <v>1</v>
      </c>
      <c r="M43" s="16">
        <f t="shared" si="7"/>
        <v>60</v>
      </c>
      <c r="N43" s="16">
        <f t="shared" si="8"/>
        <v>0</v>
      </c>
      <c r="O43" s="16">
        <f t="shared" si="9"/>
        <v>85</v>
      </c>
      <c r="P43" s="16">
        <f t="shared" si="10"/>
        <v>0</v>
      </c>
      <c r="Q43" s="17">
        <f t="shared" si="5"/>
        <v>145</v>
      </c>
    </row>
    <row r="44" spans="1:17">
      <c r="A44" s="8" t="s">
        <v>86</v>
      </c>
      <c r="B44" s="15">
        <f>'[1]18'!B46</f>
        <v>60</v>
      </c>
      <c r="C44" s="16">
        <f>'[1]18'!C46</f>
        <v>0</v>
      </c>
      <c r="D44" s="16">
        <f>'[1]18'!D46</f>
        <v>285</v>
      </c>
      <c r="E44" s="16">
        <f>'[1]18'!E46</f>
        <v>0</v>
      </c>
      <c r="F44" s="15">
        <f t="shared" si="6"/>
        <v>345</v>
      </c>
      <c r="G44" s="15">
        <f>'[1]18'!H46</f>
        <v>60</v>
      </c>
      <c r="H44" s="16">
        <f>'[1]18'!I46</f>
        <v>0</v>
      </c>
      <c r="I44" s="16">
        <f>'[1]18'!J46</f>
        <v>85</v>
      </c>
      <c r="J44" s="16">
        <f>'[1]18'!K46</f>
        <v>0</v>
      </c>
      <c r="K44" s="15">
        <f t="shared" si="4"/>
        <v>145</v>
      </c>
      <c r="L44" s="18">
        <f>frq!C44</f>
        <v>1</v>
      </c>
      <c r="M44" s="16">
        <f t="shared" si="7"/>
        <v>60</v>
      </c>
      <c r="N44" s="16">
        <f t="shared" si="8"/>
        <v>0</v>
      </c>
      <c r="O44" s="16">
        <f t="shared" si="9"/>
        <v>85</v>
      </c>
      <c r="P44" s="16">
        <f t="shared" si="10"/>
        <v>0</v>
      </c>
      <c r="Q44" s="17">
        <f t="shared" si="5"/>
        <v>145</v>
      </c>
    </row>
    <row r="45" spans="1:17">
      <c r="A45" s="8" t="s">
        <v>87</v>
      </c>
      <c r="B45" s="15">
        <f>'[1]18'!B47</f>
        <v>60</v>
      </c>
      <c r="C45" s="16">
        <f>'[1]18'!C47</f>
        <v>0</v>
      </c>
      <c r="D45" s="16">
        <f>'[1]18'!D47</f>
        <v>285</v>
      </c>
      <c r="E45" s="16">
        <f>'[1]18'!E47</f>
        <v>0</v>
      </c>
      <c r="F45" s="15">
        <f t="shared" si="6"/>
        <v>345</v>
      </c>
      <c r="G45" s="15">
        <f>'[1]18'!H47</f>
        <v>60</v>
      </c>
      <c r="H45" s="16">
        <f>'[1]18'!I47</f>
        <v>0</v>
      </c>
      <c r="I45" s="16">
        <f>'[1]18'!J47</f>
        <v>82</v>
      </c>
      <c r="J45" s="16">
        <f>'[1]18'!K47</f>
        <v>0</v>
      </c>
      <c r="K45" s="15">
        <f t="shared" si="4"/>
        <v>142</v>
      </c>
      <c r="L45" s="18">
        <f>frq!C45</f>
        <v>1</v>
      </c>
      <c r="M45" s="16">
        <f t="shared" si="7"/>
        <v>60</v>
      </c>
      <c r="N45" s="16">
        <f t="shared" si="8"/>
        <v>0</v>
      </c>
      <c r="O45" s="16">
        <f t="shared" si="9"/>
        <v>82</v>
      </c>
      <c r="P45" s="16">
        <f t="shared" si="10"/>
        <v>0</v>
      </c>
      <c r="Q45" s="17">
        <f t="shared" si="5"/>
        <v>142</v>
      </c>
    </row>
    <row r="46" spans="1:17">
      <c r="A46" s="8" t="s">
        <v>88</v>
      </c>
      <c r="B46" s="15">
        <f>'[1]18'!B48</f>
        <v>60</v>
      </c>
      <c r="C46" s="16">
        <f>'[1]18'!C48</f>
        <v>0</v>
      </c>
      <c r="D46" s="16">
        <f>'[1]18'!D48</f>
        <v>285</v>
      </c>
      <c r="E46" s="16">
        <f>'[1]18'!E48</f>
        <v>0</v>
      </c>
      <c r="F46" s="15">
        <f t="shared" si="6"/>
        <v>345</v>
      </c>
      <c r="G46" s="15">
        <f>'[1]18'!H48</f>
        <v>60</v>
      </c>
      <c r="H46" s="16">
        <f>'[1]18'!I48</f>
        <v>0</v>
      </c>
      <c r="I46" s="16">
        <f>'[1]18'!J48</f>
        <v>85</v>
      </c>
      <c r="J46" s="16">
        <f>'[1]18'!K48</f>
        <v>0</v>
      </c>
      <c r="K46" s="15">
        <f t="shared" si="4"/>
        <v>145</v>
      </c>
      <c r="L46" s="18">
        <f>frq!C46</f>
        <v>1</v>
      </c>
      <c r="M46" s="16">
        <f t="shared" si="7"/>
        <v>60</v>
      </c>
      <c r="N46" s="16">
        <f t="shared" si="8"/>
        <v>0</v>
      </c>
      <c r="O46" s="16">
        <f t="shared" si="9"/>
        <v>85</v>
      </c>
      <c r="P46" s="16">
        <f t="shared" si="10"/>
        <v>0</v>
      </c>
      <c r="Q46" s="17">
        <f t="shared" si="5"/>
        <v>145</v>
      </c>
    </row>
    <row r="47" spans="1:17">
      <c r="A47" s="8" t="s">
        <v>89</v>
      </c>
      <c r="B47" s="15">
        <f>'[1]18'!B49</f>
        <v>60</v>
      </c>
      <c r="C47" s="16">
        <f>'[1]18'!C49</f>
        <v>0</v>
      </c>
      <c r="D47" s="16">
        <f>'[1]18'!D49</f>
        <v>285</v>
      </c>
      <c r="E47" s="16">
        <f>'[1]18'!E49</f>
        <v>0</v>
      </c>
      <c r="F47" s="15">
        <f t="shared" si="6"/>
        <v>345</v>
      </c>
      <c r="G47" s="15">
        <f>'[1]18'!H49</f>
        <v>60</v>
      </c>
      <c r="H47" s="16">
        <f>'[1]18'!I49</f>
        <v>0</v>
      </c>
      <c r="I47" s="16">
        <f>'[1]18'!J49</f>
        <v>85</v>
      </c>
      <c r="J47" s="16">
        <f>'[1]18'!K49</f>
        <v>0</v>
      </c>
      <c r="K47" s="15">
        <f t="shared" si="4"/>
        <v>145</v>
      </c>
      <c r="L47" s="18">
        <f>frq!C47</f>
        <v>1</v>
      </c>
      <c r="M47" s="16">
        <f t="shared" si="7"/>
        <v>60</v>
      </c>
      <c r="N47" s="16">
        <f t="shared" si="8"/>
        <v>0</v>
      </c>
      <c r="O47" s="16">
        <f t="shared" si="9"/>
        <v>85</v>
      </c>
      <c r="P47" s="16">
        <f t="shared" si="10"/>
        <v>0</v>
      </c>
      <c r="Q47" s="17">
        <f t="shared" si="5"/>
        <v>145</v>
      </c>
    </row>
    <row r="48" spans="1:17">
      <c r="A48" s="8" t="s">
        <v>90</v>
      </c>
      <c r="B48" s="15">
        <f>'[1]18'!B50</f>
        <v>60</v>
      </c>
      <c r="C48" s="16">
        <f>'[1]18'!C50</f>
        <v>60</v>
      </c>
      <c r="D48" s="16">
        <f>'[1]18'!D50</f>
        <v>285</v>
      </c>
      <c r="E48" s="16">
        <f>'[1]18'!E50</f>
        <v>0</v>
      </c>
      <c r="F48" s="15">
        <f t="shared" si="6"/>
        <v>405</v>
      </c>
      <c r="G48" s="15">
        <f>'[1]18'!H50</f>
        <v>60</v>
      </c>
      <c r="H48" s="16">
        <f>'[1]18'!I50</f>
        <v>0</v>
      </c>
      <c r="I48" s="16">
        <f>'[1]18'!J50</f>
        <v>85</v>
      </c>
      <c r="J48" s="16">
        <f>'[1]18'!K50</f>
        <v>0</v>
      </c>
      <c r="K48" s="15">
        <f t="shared" si="4"/>
        <v>145</v>
      </c>
      <c r="L48" s="18">
        <f>frq!C48</f>
        <v>1</v>
      </c>
      <c r="M48" s="16">
        <f t="shared" si="7"/>
        <v>60</v>
      </c>
      <c r="N48" s="16">
        <f t="shared" si="8"/>
        <v>0</v>
      </c>
      <c r="O48" s="16">
        <f t="shared" si="9"/>
        <v>85</v>
      </c>
      <c r="P48" s="16">
        <f t="shared" si="10"/>
        <v>0</v>
      </c>
      <c r="Q48" s="17">
        <f t="shared" si="5"/>
        <v>145</v>
      </c>
    </row>
    <row r="49" spans="1:17">
      <c r="A49" s="8" t="s">
        <v>91</v>
      </c>
      <c r="B49" s="15">
        <f>'[1]18'!B51</f>
        <v>60</v>
      </c>
      <c r="C49" s="16">
        <f>'[1]18'!C51</f>
        <v>0</v>
      </c>
      <c r="D49" s="16">
        <f>'[1]18'!D51</f>
        <v>285</v>
      </c>
      <c r="E49" s="16">
        <f>'[1]18'!E51</f>
        <v>0</v>
      </c>
      <c r="F49" s="15">
        <f t="shared" si="6"/>
        <v>345</v>
      </c>
      <c r="G49" s="15">
        <f>'[1]18'!H51</f>
        <v>60</v>
      </c>
      <c r="H49" s="16">
        <f>'[1]18'!I51</f>
        <v>0</v>
      </c>
      <c r="I49" s="16">
        <f>'[1]18'!J51</f>
        <v>85</v>
      </c>
      <c r="J49" s="16">
        <f>'[1]18'!K51</f>
        <v>0</v>
      </c>
      <c r="K49" s="15">
        <f t="shared" si="4"/>
        <v>145</v>
      </c>
      <c r="L49" s="18">
        <f>frq!C49</f>
        <v>1</v>
      </c>
      <c r="M49" s="16">
        <f t="shared" si="7"/>
        <v>60</v>
      </c>
      <c r="N49" s="16">
        <f t="shared" si="8"/>
        <v>0</v>
      </c>
      <c r="O49" s="16">
        <f t="shared" si="9"/>
        <v>85</v>
      </c>
      <c r="P49" s="16">
        <f t="shared" si="10"/>
        <v>0</v>
      </c>
      <c r="Q49" s="17">
        <f t="shared" si="5"/>
        <v>145</v>
      </c>
    </row>
    <row r="50" spans="1:17">
      <c r="A50" s="8" t="s">
        <v>92</v>
      </c>
      <c r="B50" s="15">
        <f>'[1]18'!B52</f>
        <v>60</v>
      </c>
      <c r="C50" s="16">
        <f>'[1]18'!C52</f>
        <v>0</v>
      </c>
      <c r="D50" s="16">
        <f>'[1]18'!D52</f>
        <v>285</v>
      </c>
      <c r="E50" s="16">
        <f>'[1]18'!E52</f>
        <v>0</v>
      </c>
      <c r="F50" s="15">
        <f t="shared" si="6"/>
        <v>345</v>
      </c>
      <c r="G50" s="15">
        <f>'[1]18'!H52</f>
        <v>60</v>
      </c>
      <c r="H50" s="16">
        <f>'[1]18'!I52</f>
        <v>0</v>
      </c>
      <c r="I50" s="16">
        <f>'[1]18'!J52</f>
        <v>85</v>
      </c>
      <c r="J50" s="16">
        <f>'[1]18'!K52</f>
        <v>0</v>
      </c>
      <c r="K50" s="15">
        <f t="shared" si="4"/>
        <v>145</v>
      </c>
      <c r="L50" s="18">
        <f>frq!C50</f>
        <v>1</v>
      </c>
      <c r="M50" s="16">
        <f t="shared" si="7"/>
        <v>60</v>
      </c>
      <c r="N50" s="16">
        <f t="shared" si="8"/>
        <v>0</v>
      </c>
      <c r="O50" s="16">
        <f t="shared" si="9"/>
        <v>85</v>
      </c>
      <c r="P50" s="16">
        <f t="shared" si="10"/>
        <v>0</v>
      </c>
      <c r="Q50" s="17">
        <f t="shared" si="5"/>
        <v>145</v>
      </c>
    </row>
    <row r="51" spans="1:17">
      <c r="A51" s="8" t="s">
        <v>93</v>
      </c>
      <c r="B51" s="15">
        <f>'[1]18'!B53</f>
        <v>60</v>
      </c>
      <c r="C51" s="16">
        <f>'[1]18'!C53</f>
        <v>0</v>
      </c>
      <c r="D51" s="16">
        <f>'[1]18'!D53</f>
        <v>285</v>
      </c>
      <c r="E51" s="16">
        <f>'[1]18'!E53</f>
        <v>0</v>
      </c>
      <c r="F51" s="15">
        <f t="shared" si="6"/>
        <v>345</v>
      </c>
      <c r="G51" s="15">
        <f>'[1]18'!H53</f>
        <v>60</v>
      </c>
      <c r="H51" s="16">
        <f>'[1]18'!I53</f>
        <v>0</v>
      </c>
      <c r="I51" s="16">
        <f>'[1]18'!J53</f>
        <v>85</v>
      </c>
      <c r="J51" s="16">
        <f>'[1]18'!K53</f>
        <v>0</v>
      </c>
      <c r="K51" s="15">
        <f t="shared" si="4"/>
        <v>145</v>
      </c>
      <c r="L51" s="18">
        <f>frq!C51</f>
        <v>1</v>
      </c>
      <c r="M51" s="16">
        <f t="shared" si="7"/>
        <v>60</v>
      </c>
      <c r="N51" s="16">
        <f t="shared" si="8"/>
        <v>0</v>
      </c>
      <c r="O51" s="16">
        <f t="shared" si="9"/>
        <v>85</v>
      </c>
      <c r="P51" s="16">
        <f t="shared" si="10"/>
        <v>0</v>
      </c>
      <c r="Q51" s="17">
        <f t="shared" si="5"/>
        <v>145</v>
      </c>
    </row>
    <row r="52" spans="1:17">
      <c r="A52" s="8" t="s">
        <v>94</v>
      </c>
      <c r="B52" s="15">
        <f>'[1]18'!B54</f>
        <v>60</v>
      </c>
      <c r="C52" s="16">
        <f>'[1]18'!C54</f>
        <v>0</v>
      </c>
      <c r="D52" s="16">
        <f>'[1]18'!D54</f>
        <v>285</v>
      </c>
      <c r="E52" s="16">
        <f>'[1]18'!E54</f>
        <v>0</v>
      </c>
      <c r="F52" s="15">
        <f t="shared" si="6"/>
        <v>345</v>
      </c>
      <c r="G52" s="15">
        <f>'[1]18'!H54</f>
        <v>60</v>
      </c>
      <c r="H52" s="16">
        <f>'[1]18'!I54</f>
        <v>0</v>
      </c>
      <c r="I52" s="16">
        <f>'[1]18'!J54</f>
        <v>85</v>
      </c>
      <c r="J52" s="16">
        <f>'[1]18'!K54</f>
        <v>0</v>
      </c>
      <c r="K52" s="15">
        <f t="shared" si="4"/>
        <v>145</v>
      </c>
      <c r="L52" s="18">
        <f>frq!C52</f>
        <v>1</v>
      </c>
      <c r="M52" s="16">
        <f t="shared" si="7"/>
        <v>60</v>
      </c>
      <c r="N52" s="16">
        <f t="shared" si="8"/>
        <v>0</v>
      </c>
      <c r="O52" s="16">
        <f t="shared" si="9"/>
        <v>85</v>
      </c>
      <c r="P52" s="16">
        <f t="shared" si="10"/>
        <v>0</v>
      </c>
      <c r="Q52" s="17">
        <f t="shared" si="5"/>
        <v>145</v>
      </c>
    </row>
    <row r="53" spans="1:17">
      <c r="A53" s="8" t="s">
        <v>95</v>
      </c>
      <c r="B53" s="15">
        <f>'[1]18'!B55</f>
        <v>60</v>
      </c>
      <c r="C53" s="16">
        <f>'[1]18'!C55</f>
        <v>0</v>
      </c>
      <c r="D53" s="16">
        <f>'[1]18'!D55</f>
        <v>285</v>
      </c>
      <c r="E53" s="16">
        <f>'[1]18'!E55</f>
        <v>0</v>
      </c>
      <c r="F53" s="15">
        <f t="shared" si="6"/>
        <v>345</v>
      </c>
      <c r="G53" s="15">
        <f>'[1]18'!H55</f>
        <v>60</v>
      </c>
      <c r="H53" s="16">
        <f>'[1]18'!I55</f>
        <v>0</v>
      </c>
      <c r="I53" s="16">
        <f>'[1]18'!J55</f>
        <v>85</v>
      </c>
      <c r="J53" s="16">
        <f>'[1]18'!K55</f>
        <v>0</v>
      </c>
      <c r="K53" s="15">
        <f t="shared" si="4"/>
        <v>145</v>
      </c>
      <c r="L53" s="18">
        <f>frq!C53</f>
        <v>1</v>
      </c>
      <c r="M53" s="16">
        <f t="shared" si="7"/>
        <v>60</v>
      </c>
      <c r="N53" s="16">
        <f t="shared" si="8"/>
        <v>0</v>
      </c>
      <c r="O53" s="16">
        <f t="shared" si="9"/>
        <v>85</v>
      </c>
      <c r="P53" s="16">
        <f t="shared" si="10"/>
        <v>0</v>
      </c>
      <c r="Q53" s="17">
        <f t="shared" si="5"/>
        <v>145</v>
      </c>
    </row>
    <row r="54" spans="1:17">
      <c r="A54" s="8" t="s">
        <v>96</v>
      </c>
      <c r="B54" s="15">
        <f>'[1]18'!B56</f>
        <v>60</v>
      </c>
      <c r="C54" s="16">
        <f>'[1]18'!C56</f>
        <v>0</v>
      </c>
      <c r="D54" s="16">
        <f>'[1]18'!D56</f>
        <v>285</v>
      </c>
      <c r="E54" s="16">
        <f>'[1]18'!E56</f>
        <v>0</v>
      </c>
      <c r="F54" s="15">
        <f t="shared" si="6"/>
        <v>345</v>
      </c>
      <c r="G54" s="15">
        <f>'[1]18'!H56</f>
        <v>60</v>
      </c>
      <c r="H54" s="16">
        <f>'[1]18'!I56</f>
        <v>0</v>
      </c>
      <c r="I54" s="16">
        <f>'[1]18'!J56</f>
        <v>85</v>
      </c>
      <c r="J54" s="16">
        <f>'[1]18'!K56</f>
        <v>0</v>
      </c>
      <c r="K54" s="15">
        <f t="shared" si="4"/>
        <v>145</v>
      </c>
      <c r="L54" s="18">
        <f>frq!C54</f>
        <v>1</v>
      </c>
      <c r="M54" s="16">
        <f t="shared" si="7"/>
        <v>60</v>
      </c>
      <c r="N54" s="16">
        <f t="shared" si="8"/>
        <v>0</v>
      </c>
      <c r="O54" s="16">
        <f t="shared" si="9"/>
        <v>85</v>
      </c>
      <c r="P54" s="16">
        <f t="shared" si="10"/>
        <v>0</v>
      </c>
      <c r="Q54" s="17">
        <f t="shared" si="5"/>
        <v>145</v>
      </c>
    </row>
    <row r="55" spans="1:17">
      <c r="A55" s="8" t="s">
        <v>97</v>
      </c>
      <c r="B55" s="15">
        <f>'[1]18'!B57</f>
        <v>60</v>
      </c>
      <c r="C55" s="16">
        <f>'[1]18'!C57</f>
        <v>0</v>
      </c>
      <c r="D55" s="16">
        <f>'[1]18'!D57</f>
        <v>285</v>
      </c>
      <c r="E55" s="16">
        <f>'[1]18'!E57</f>
        <v>0</v>
      </c>
      <c r="F55" s="15">
        <f t="shared" si="6"/>
        <v>345</v>
      </c>
      <c r="G55" s="15">
        <f>'[1]18'!H57</f>
        <v>60</v>
      </c>
      <c r="H55" s="16">
        <f>'[1]18'!I57</f>
        <v>0</v>
      </c>
      <c r="I55" s="16">
        <f>'[1]18'!J57</f>
        <v>85</v>
      </c>
      <c r="J55" s="16">
        <f>'[1]18'!K57</f>
        <v>0</v>
      </c>
      <c r="K55" s="15">
        <f t="shared" si="4"/>
        <v>145</v>
      </c>
      <c r="L55" s="18">
        <f>frq!C55</f>
        <v>1</v>
      </c>
      <c r="M55" s="16">
        <f t="shared" si="7"/>
        <v>60</v>
      </c>
      <c r="N55" s="16">
        <f t="shared" si="8"/>
        <v>0</v>
      </c>
      <c r="O55" s="16">
        <f t="shared" si="9"/>
        <v>85</v>
      </c>
      <c r="P55" s="16">
        <f t="shared" si="10"/>
        <v>0</v>
      </c>
      <c r="Q55" s="17">
        <f t="shared" si="5"/>
        <v>145</v>
      </c>
    </row>
    <row r="56" spans="1:17">
      <c r="A56" s="8" t="s">
        <v>98</v>
      </c>
      <c r="B56" s="15">
        <f>'[1]18'!B58</f>
        <v>60</v>
      </c>
      <c r="C56" s="16">
        <f>'[1]18'!C58</f>
        <v>0</v>
      </c>
      <c r="D56" s="16">
        <f>'[1]18'!D58</f>
        <v>285</v>
      </c>
      <c r="E56" s="16">
        <f>'[1]18'!E58</f>
        <v>0</v>
      </c>
      <c r="F56" s="15">
        <f t="shared" si="6"/>
        <v>345</v>
      </c>
      <c r="G56" s="15">
        <f>'[1]18'!H58</f>
        <v>60</v>
      </c>
      <c r="H56" s="16">
        <f>'[1]18'!I58</f>
        <v>0</v>
      </c>
      <c r="I56" s="16">
        <f>'[1]18'!J58</f>
        <v>85</v>
      </c>
      <c r="J56" s="16">
        <f>'[1]18'!K58</f>
        <v>0</v>
      </c>
      <c r="K56" s="15">
        <f t="shared" si="4"/>
        <v>145</v>
      </c>
      <c r="L56" s="18">
        <f>frq!C56</f>
        <v>1</v>
      </c>
      <c r="M56" s="16">
        <f t="shared" si="7"/>
        <v>60</v>
      </c>
      <c r="N56" s="16">
        <f t="shared" si="8"/>
        <v>0</v>
      </c>
      <c r="O56" s="16">
        <f t="shared" si="9"/>
        <v>85</v>
      </c>
      <c r="P56" s="16">
        <f t="shared" si="10"/>
        <v>0</v>
      </c>
      <c r="Q56" s="17">
        <f t="shared" si="5"/>
        <v>145</v>
      </c>
    </row>
    <row r="57" spans="1:17">
      <c r="A57" s="8" t="s">
        <v>99</v>
      </c>
      <c r="B57" s="15">
        <f>'[1]18'!B59</f>
        <v>60</v>
      </c>
      <c r="C57" s="16">
        <f>'[1]18'!C59</f>
        <v>0</v>
      </c>
      <c r="D57" s="16">
        <f>'[1]18'!D59</f>
        <v>285</v>
      </c>
      <c r="E57" s="16">
        <f>'[1]18'!E59</f>
        <v>0</v>
      </c>
      <c r="F57" s="15">
        <f t="shared" si="6"/>
        <v>345</v>
      </c>
      <c r="G57" s="15">
        <f>'[1]18'!H59</f>
        <v>60</v>
      </c>
      <c r="H57" s="16">
        <f>'[1]18'!I59</f>
        <v>0</v>
      </c>
      <c r="I57" s="16">
        <f>'[1]18'!J59</f>
        <v>85</v>
      </c>
      <c r="J57" s="16">
        <f>'[1]18'!K59</f>
        <v>0</v>
      </c>
      <c r="K57" s="15">
        <f t="shared" si="4"/>
        <v>145</v>
      </c>
      <c r="L57" s="18">
        <f>frq!C57</f>
        <v>1</v>
      </c>
      <c r="M57" s="16">
        <f t="shared" si="7"/>
        <v>60</v>
      </c>
      <c r="N57" s="16">
        <f t="shared" si="8"/>
        <v>0</v>
      </c>
      <c r="O57" s="16">
        <f t="shared" si="9"/>
        <v>85</v>
      </c>
      <c r="P57" s="16">
        <f t="shared" si="10"/>
        <v>0</v>
      </c>
      <c r="Q57" s="17">
        <f t="shared" si="5"/>
        <v>145</v>
      </c>
    </row>
    <row r="58" spans="1:17">
      <c r="A58" s="8" t="s">
        <v>100</v>
      </c>
      <c r="B58" s="15">
        <f>'[1]18'!B60</f>
        <v>60</v>
      </c>
      <c r="C58" s="16">
        <f>'[1]18'!C60</f>
        <v>0</v>
      </c>
      <c r="D58" s="16">
        <f>'[1]18'!D60</f>
        <v>285</v>
      </c>
      <c r="E58" s="16">
        <f>'[1]18'!E60</f>
        <v>0</v>
      </c>
      <c r="F58" s="15">
        <f t="shared" si="6"/>
        <v>345</v>
      </c>
      <c r="G58" s="15">
        <f>'[1]18'!H60</f>
        <v>60</v>
      </c>
      <c r="H58" s="16">
        <f>'[1]18'!I60</f>
        <v>0</v>
      </c>
      <c r="I58" s="16">
        <f>'[1]18'!J60</f>
        <v>85</v>
      </c>
      <c r="J58" s="16">
        <f>'[1]18'!K60</f>
        <v>0</v>
      </c>
      <c r="K58" s="15">
        <f t="shared" si="4"/>
        <v>145</v>
      </c>
      <c r="L58" s="18">
        <f>frq!C58</f>
        <v>1</v>
      </c>
      <c r="M58" s="16">
        <f t="shared" si="7"/>
        <v>60</v>
      </c>
      <c r="N58" s="16">
        <f t="shared" si="8"/>
        <v>0</v>
      </c>
      <c r="O58" s="16">
        <f t="shared" si="9"/>
        <v>85</v>
      </c>
      <c r="P58" s="16">
        <f t="shared" si="10"/>
        <v>0</v>
      </c>
      <c r="Q58" s="17">
        <f t="shared" si="5"/>
        <v>145</v>
      </c>
    </row>
    <row r="59" spans="1:17">
      <c r="A59" s="8" t="s">
        <v>101</v>
      </c>
      <c r="B59" s="15">
        <f>'[1]18'!B61</f>
        <v>60</v>
      </c>
      <c r="C59" s="16">
        <f>'[1]18'!C61</f>
        <v>0</v>
      </c>
      <c r="D59" s="16">
        <f>'[1]18'!D61</f>
        <v>285</v>
      </c>
      <c r="E59" s="16">
        <f>'[1]18'!E61</f>
        <v>0</v>
      </c>
      <c r="F59" s="15">
        <f t="shared" si="6"/>
        <v>345</v>
      </c>
      <c r="G59" s="15">
        <f>'[1]18'!H61</f>
        <v>60</v>
      </c>
      <c r="H59" s="16">
        <f>'[1]18'!I61</f>
        <v>0</v>
      </c>
      <c r="I59" s="16">
        <f>'[1]18'!J61</f>
        <v>85</v>
      </c>
      <c r="J59" s="16">
        <f>'[1]18'!K61</f>
        <v>0</v>
      </c>
      <c r="K59" s="15">
        <f t="shared" si="4"/>
        <v>145</v>
      </c>
      <c r="L59" s="18">
        <f>frq!C59</f>
        <v>1</v>
      </c>
      <c r="M59" s="16">
        <f t="shared" si="7"/>
        <v>60</v>
      </c>
      <c r="N59" s="16">
        <f t="shared" si="8"/>
        <v>0</v>
      </c>
      <c r="O59" s="16">
        <f t="shared" si="9"/>
        <v>85</v>
      </c>
      <c r="P59" s="16">
        <f t="shared" si="10"/>
        <v>0</v>
      </c>
      <c r="Q59" s="17">
        <f t="shared" si="5"/>
        <v>145</v>
      </c>
    </row>
    <row r="60" spans="1:17">
      <c r="A60" s="8" t="s">
        <v>102</v>
      </c>
      <c r="B60" s="15">
        <f>'[1]18'!B62</f>
        <v>60</v>
      </c>
      <c r="C60" s="16">
        <f>'[1]18'!C62</f>
        <v>0</v>
      </c>
      <c r="D60" s="16">
        <f>'[1]18'!D62</f>
        <v>285</v>
      </c>
      <c r="E60" s="16">
        <f>'[1]18'!E62</f>
        <v>0</v>
      </c>
      <c r="F60" s="15">
        <f t="shared" si="6"/>
        <v>345</v>
      </c>
      <c r="G60" s="15">
        <f>'[1]18'!H62</f>
        <v>60</v>
      </c>
      <c r="H60" s="16">
        <f>'[1]18'!I62</f>
        <v>0</v>
      </c>
      <c r="I60" s="16">
        <f>'[1]18'!J62</f>
        <v>85</v>
      </c>
      <c r="J60" s="16">
        <f>'[1]18'!K62</f>
        <v>0</v>
      </c>
      <c r="K60" s="15">
        <f t="shared" si="4"/>
        <v>145</v>
      </c>
      <c r="L60" s="18">
        <f>frq!C60</f>
        <v>1</v>
      </c>
      <c r="M60" s="16">
        <f t="shared" si="7"/>
        <v>60</v>
      </c>
      <c r="N60" s="16">
        <f t="shared" si="8"/>
        <v>0</v>
      </c>
      <c r="O60" s="16">
        <f t="shared" si="9"/>
        <v>85</v>
      </c>
      <c r="P60" s="16">
        <f t="shared" si="10"/>
        <v>0</v>
      </c>
      <c r="Q60" s="17">
        <f t="shared" si="5"/>
        <v>145</v>
      </c>
    </row>
    <row r="61" spans="1:17">
      <c r="A61" s="8" t="s">
        <v>103</v>
      </c>
      <c r="B61" s="15">
        <f>'[1]18'!B63</f>
        <v>60</v>
      </c>
      <c r="C61" s="16">
        <f>'[1]18'!C63</f>
        <v>0</v>
      </c>
      <c r="D61" s="16">
        <f>'[1]18'!D63</f>
        <v>285</v>
      </c>
      <c r="E61" s="16">
        <f>'[1]18'!E63</f>
        <v>0</v>
      </c>
      <c r="F61" s="15">
        <f t="shared" si="6"/>
        <v>345</v>
      </c>
      <c r="G61" s="15">
        <f>'[1]18'!H63</f>
        <v>60</v>
      </c>
      <c r="H61" s="16">
        <f>'[1]18'!I63</f>
        <v>0</v>
      </c>
      <c r="I61" s="16">
        <f>'[1]18'!J63</f>
        <v>85</v>
      </c>
      <c r="J61" s="16">
        <f>'[1]18'!K63</f>
        <v>0</v>
      </c>
      <c r="K61" s="15">
        <f t="shared" si="4"/>
        <v>145</v>
      </c>
      <c r="L61" s="18">
        <f>frq!C61</f>
        <v>1</v>
      </c>
      <c r="M61" s="16">
        <f t="shared" si="7"/>
        <v>60</v>
      </c>
      <c r="N61" s="16">
        <f t="shared" si="8"/>
        <v>0</v>
      </c>
      <c r="O61" s="16">
        <f t="shared" si="9"/>
        <v>85</v>
      </c>
      <c r="P61" s="16">
        <f t="shared" si="10"/>
        <v>0</v>
      </c>
      <c r="Q61" s="17">
        <f t="shared" si="5"/>
        <v>145</v>
      </c>
    </row>
    <row r="62" spans="1:17">
      <c r="A62" s="8" t="s">
        <v>104</v>
      </c>
      <c r="B62" s="15">
        <f>'[1]18'!B64</f>
        <v>60</v>
      </c>
      <c r="C62" s="16">
        <f>'[1]18'!C64</f>
        <v>0</v>
      </c>
      <c r="D62" s="16">
        <f>'[1]18'!D64</f>
        <v>285</v>
      </c>
      <c r="E62" s="16">
        <f>'[1]18'!E64</f>
        <v>0</v>
      </c>
      <c r="F62" s="15">
        <f t="shared" si="6"/>
        <v>345</v>
      </c>
      <c r="G62" s="15">
        <f>'[1]18'!H64</f>
        <v>60</v>
      </c>
      <c r="H62" s="16">
        <f>'[1]18'!I64</f>
        <v>0</v>
      </c>
      <c r="I62" s="16">
        <f>'[1]18'!J64</f>
        <v>85</v>
      </c>
      <c r="J62" s="16">
        <f>'[1]18'!K64</f>
        <v>0</v>
      </c>
      <c r="K62" s="15">
        <f t="shared" si="4"/>
        <v>145</v>
      </c>
      <c r="L62" s="18">
        <f>frq!C62</f>
        <v>1</v>
      </c>
      <c r="M62" s="16">
        <f t="shared" si="7"/>
        <v>60</v>
      </c>
      <c r="N62" s="16">
        <f t="shared" si="8"/>
        <v>0</v>
      </c>
      <c r="O62" s="16">
        <f t="shared" si="9"/>
        <v>85</v>
      </c>
      <c r="P62" s="16">
        <f t="shared" si="10"/>
        <v>0</v>
      </c>
      <c r="Q62" s="17">
        <f t="shared" si="5"/>
        <v>145</v>
      </c>
    </row>
    <row r="63" spans="1:17">
      <c r="A63" s="8" t="s">
        <v>105</v>
      </c>
      <c r="B63" s="15">
        <f>'[1]18'!B65</f>
        <v>60</v>
      </c>
      <c r="C63" s="16">
        <f>'[1]18'!C65</f>
        <v>0</v>
      </c>
      <c r="D63" s="16">
        <f>'[1]18'!D65</f>
        <v>285</v>
      </c>
      <c r="E63" s="16">
        <f>'[1]18'!E65</f>
        <v>0</v>
      </c>
      <c r="F63" s="15">
        <f t="shared" si="6"/>
        <v>345</v>
      </c>
      <c r="G63" s="15">
        <f>'[1]18'!H65</f>
        <v>60</v>
      </c>
      <c r="H63" s="16">
        <f>'[1]18'!I65</f>
        <v>0</v>
      </c>
      <c r="I63" s="16">
        <f>'[1]18'!J65</f>
        <v>85</v>
      </c>
      <c r="J63" s="16">
        <f>'[1]18'!K65</f>
        <v>0</v>
      </c>
      <c r="K63" s="15">
        <f t="shared" si="4"/>
        <v>145</v>
      </c>
      <c r="L63" s="18">
        <f>frq!C63</f>
        <v>1</v>
      </c>
      <c r="M63" s="16">
        <f t="shared" si="7"/>
        <v>60</v>
      </c>
      <c r="N63" s="16">
        <f t="shared" si="8"/>
        <v>0</v>
      </c>
      <c r="O63" s="16">
        <f t="shared" si="9"/>
        <v>85</v>
      </c>
      <c r="P63" s="16">
        <f t="shared" si="10"/>
        <v>0</v>
      </c>
      <c r="Q63" s="17">
        <f t="shared" si="5"/>
        <v>145</v>
      </c>
    </row>
    <row r="64" spans="1:17">
      <c r="A64" s="8" t="s">
        <v>106</v>
      </c>
      <c r="B64" s="15">
        <f>'[1]18'!B66</f>
        <v>60</v>
      </c>
      <c r="C64" s="16">
        <f>'[1]18'!C66</f>
        <v>0</v>
      </c>
      <c r="D64" s="16">
        <f>'[1]18'!D66</f>
        <v>285</v>
      </c>
      <c r="E64" s="16">
        <f>'[1]18'!E66</f>
        <v>0</v>
      </c>
      <c r="F64" s="15">
        <f t="shared" si="6"/>
        <v>345</v>
      </c>
      <c r="G64" s="15">
        <f>'[1]18'!H66</f>
        <v>60</v>
      </c>
      <c r="H64" s="16">
        <f>'[1]18'!I66</f>
        <v>0</v>
      </c>
      <c r="I64" s="16">
        <f>'[1]18'!J66</f>
        <v>85</v>
      </c>
      <c r="J64" s="16">
        <f>'[1]18'!K66</f>
        <v>0</v>
      </c>
      <c r="K64" s="15">
        <f t="shared" si="4"/>
        <v>145</v>
      </c>
      <c r="L64" s="18">
        <f>frq!C64</f>
        <v>1</v>
      </c>
      <c r="M64" s="16">
        <f t="shared" si="7"/>
        <v>60</v>
      </c>
      <c r="N64" s="16">
        <f t="shared" si="8"/>
        <v>0</v>
      </c>
      <c r="O64" s="16">
        <f t="shared" si="9"/>
        <v>85</v>
      </c>
      <c r="P64" s="16">
        <f t="shared" si="10"/>
        <v>0</v>
      </c>
      <c r="Q64" s="17">
        <f t="shared" si="5"/>
        <v>145</v>
      </c>
    </row>
    <row r="65" spans="1:19">
      <c r="A65" s="8" t="s">
        <v>107</v>
      </c>
      <c r="B65" s="15">
        <f>'[1]18'!B67</f>
        <v>60</v>
      </c>
      <c r="C65" s="16">
        <f>'[1]18'!C67</f>
        <v>0</v>
      </c>
      <c r="D65" s="16">
        <f>'[1]18'!D67</f>
        <v>285</v>
      </c>
      <c r="E65" s="16">
        <f>'[1]18'!E67</f>
        <v>0</v>
      </c>
      <c r="F65" s="15">
        <f t="shared" si="6"/>
        <v>345</v>
      </c>
      <c r="G65" s="15">
        <f>'[1]18'!H67</f>
        <v>60</v>
      </c>
      <c r="H65" s="16">
        <f>'[1]18'!I67</f>
        <v>0</v>
      </c>
      <c r="I65" s="16">
        <f>'[1]18'!J67</f>
        <v>85</v>
      </c>
      <c r="J65" s="16">
        <f>'[1]18'!K67</f>
        <v>0</v>
      </c>
      <c r="K65" s="15">
        <f t="shared" si="4"/>
        <v>145</v>
      </c>
      <c r="L65" s="18">
        <f>frq!C65</f>
        <v>1</v>
      </c>
      <c r="M65" s="16">
        <f t="shared" si="7"/>
        <v>60</v>
      </c>
      <c r="N65" s="16">
        <f t="shared" si="8"/>
        <v>0</v>
      </c>
      <c r="O65" s="16">
        <f t="shared" si="9"/>
        <v>85</v>
      </c>
      <c r="P65" s="16">
        <f t="shared" si="10"/>
        <v>0</v>
      </c>
      <c r="Q65" s="17">
        <f t="shared" si="5"/>
        <v>145</v>
      </c>
    </row>
    <row r="66" spans="1:19">
      <c r="A66" s="8" t="s">
        <v>108</v>
      </c>
      <c r="B66" s="15">
        <f>'[1]18'!B68</f>
        <v>60</v>
      </c>
      <c r="C66" s="16">
        <f>'[1]18'!C68</f>
        <v>0</v>
      </c>
      <c r="D66" s="16">
        <f>'[1]18'!D68</f>
        <v>285</v>
      </c>
      <c r="E66" s="16">
        <f>'[1]18'!E68</f>
        <v>0</v>
      </c>
      <c r="F66" s="15">
        <f t="shared" si="6"/>
        <v>345</v>
      </c>
      <c r="G66" s="15">
        <f>'[1]18'!H68</f>
        <v>60</v>
      </c>
      <c r="H66" s="16">
        <f>'[1]18'!I68</f>
        <v>0</v>
      </c>
      <c r="I66" s="16">
        <f>'[1]18'!J68</f>
        <v>85</v>
      </c>
      <c r="J66" s="16">
        <f>'[1]18'!K68</f>
        <v>0</v>
      </c>
      <c r="K66" s="15">
        <f t="shared" si="4"/>
        <v>145</v>
      </c>
      <c r="L66" s="18">
        <f>frq!C66</f>
        <v>1</v>
      </c>
      <c r="M66" s="16">
        <f t="shared" si="7"/>
        <v>60</v>
      </c>
      <c r="N66" s="16">
        <f t="shared" si="8"/>
        <v>0</v>
      </c>
      <c r="O66" s="16">
        <f t="shared" si="9"/>
        <v>85</v>
      </c>
      <c r="P66" s="16">
        <f t="shared" si="10"/>
        <v>0</v>
      </c>
      <c r="Q66" s="17">
        <f t="shared" si="5"/>
        <v>145</v>
      </c>
    </row>
    <row r="67" spans="1:19">
      <c r="A67" s="8" t="s">
        <v>109</v>
      </c>
      <c r="B67" s="15">
        <f>'[1]18'!B69</f>
        <v>60</v>
      </c>
      <c r="C67" s="16">
        <f>'[1]18'!C69</f>
        <v>0</v>
      </c>
      <c r="D67" s="16">
        <f>'[1]18'!D69</f>
        <v>285</v>
      </c>
      <c r="E67" s="16">
        <f>'[1]18'!E69</f>
        <v>0</v>
      </c>
      <c r="F67" s="15">
        <f t="shared" si="6"/>
        <v>345</v>
      </c>
      <c r="G67" s="15">
        <f>'[1]18'!H69</f>
        <v>60</v>
      </c>
      <c r="H67" s="16">
        <f>'[1]18'!I69</f>
        <v>0</v>
      </c>
      <c r="I67" s="16">
        <f>'[1]18'!J69</f>
        <v>85</v>
      </c>
      <c r="J67" s="16">
        <f>'[1]18'!K69</f>
        <v>0</v>
      </c>
      <c r="K67" s="15">
        <f t="shared" si="4"/>
        <v>145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60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85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145</v>
      </c>
    </row>
    <row r="68" spans="1:19">
      <c r="A68" s="8" t="s">
        <v>110</v>
      </c>
      <c r="B68" s="15">
        <f>'[1]18'!B70</f>
        <v>60</v>
      </c>
      <c r="C68" s="16">
        <f>'[1]18'!C70</f>
        <v>0</v>
      </c>
      <c r="D68" s="16">
        <f>'[1]18'!D70</f>
        <v>285</v>
      </c>
      <c r="E68" s="16">
        <f>'[1]18'!E70</f>
        <v>0</v>
      </c>
      <c r="F68" s="15">
        <f t="shared" si="6"/>
        <v>345</v>
      </c>
      <c r="G68" s="15">
        <f>'[1]18'!H70</f>
        <v>60</v>
      </c>
      <c r="H68" s="16">
        <f>'[1]18'!I70</f>
        <v>0</v>
      </c>
      <c r="I68" s="16">
        <f>'[1]18'!J70</f>
        <v>85</v>
      </c>
      <c r="J68" s="16">
        <f>'[1]18'!K70</f>
        <v>0</v>
      </c>
      <c r="K68" s="15">
        <f t="shared" ref="K68:K98" si="15">SUM(G68:J68)</f>
        <v>145</v>
      </c>
      <c r="L68" s="18">
        <f>frq!C68</f>
        <v>1</v>
      </c>
      <c r="M68" s="16">
        <f t="shared" si="11"/>
        <v>60</v>
      </c>
      <c r="N68" s="16">
        <f t="shared" si="12"/>
        <v>0</v>
      </c>
      <c r="O68" s="16">
        <f t="shared" si="13"/>
        <v>85</v>
      </c>
      <c r="P68" s="16">
        <f t="shared" si="14"/>
        <v>0</v>
      </c>
      <c r="Q68" s="17">
        <f t="shared" ref="Q68:Q98" si="16">SUM(M68:P68)</f>
        <v>145</v>
      </c>
    </row>
    <row r="69" spans="1:19">
      <c r="A69" s="8" t="s">
        <v>111</v>
      </c>
      <c r="B69" s="15">
        <f>'[1]18'!B71</f>
        <v>60</v>
      </c>
      <c r="C69" s="16">
        <f>'[1]18'!C71</f>
        <v>0</v>
      </c>
      <c r="D69" s="16">
        <f>'[1]18'!D71</f>
        <v>285</v>
      </c>
      <c r="E69" s="16">
        <f>'[1]18'!E71</f>
        <v>0</v>
      </c>
      <c r="F69" s="15">
        <f t="shared" ref="F69:F98" si="17">SUM(B69:E69)</f>
        <v>345</v>
      </c>
      <c r="G69" s="15">
        <f>'[1]18'!H71</f>
        <v>60</v>
      </c>
      <c r="H69" s="16">
        <f>'[1]18'!I71</f>
        <v>0</v>
      </c>
      <c r="I69" s="16">
        <f>'[1]18'!J71</f>
        <v>85</v>
      </c>
      <c r="J69" s="16">
        <f>'[1]18'!K71</f>
        <v>0</v>
      </c>
      <c r="K69" s="15">
        <f t="shared" si="15"/>
        <v>145</v>
      </c>
      <c r="L69" s="18">
        <f>frq!C69</f>
        <v>1</v>
      </c>
      <c r="M69" s="16">
        <f t="shared" si="11"/>
        <v>60</v>
      </c>
      <c r="N69" s="16">
        <f t="shared" si="12"/>
        <v>0</v>
      </c>
      <c r="O69" s="16">
        <f t="shared" si="13"/>
        <v>85</v>
      </c>
      <c r="P69" s="16">
        <f t="shared" si="14"/>
        <v>0</v>
      </c>
      <c r="Q69" s="17">
        <f t="shared" si="16"/>
        <v>145</v>
      </c>
      <c r="S69">
        <f>96*4</f>
        <v>384</v>
      </c>
    </row>
    <row r="70" spans="1:19">
      <c r="A70" s="8" t="s">
        <v>112</v>
      </c>
      <c r="B70" s="15">
        <f>'[1]18'!B72</f>
        <v>60</v>
      </c>
      <c r="C70" s="16">
        <f>'[1]18'!C72</f>
        <v>0</v>
      </c>
      <c r="D70" s="16">
        <f>'[1]18'!D72</f>
        <v>285</v>
      </c>
      <c r="E70" s="16">
        <f>'[1]18'!E72</f>
        <v>0</v>
      </c>
      <c r="F70" s="15">
        <f t="shared" si="17"/>
        <v>345</v>
      </c>
      <c r="G70" s="15">
        <f>'[1]18'!H72</f>
        <v>60</v>
      </c>
      <c r="H70" s="16">
        <f>'[1]18'!I72</f>
        <v>0</v>
      </c>
      <c r="I70" s="16">
        <f>'[1]18'!J72</f>
        <v>85</v>
      </c>
      <c r="J70" s="16">
        <f>'[1]18'!K72</f>
        <v>0</v>
      </c>
      <c r="K70" s="15">
        <f t="shared" si="15"/>
        <v>145</v>
      </c>
      <c r="L70" s="18">
        <f>frq!C70</f>
        <v>1</v>
      </c>
      <c r="M70" s="16">
        <f t="shared" si="11"/>
        <v>60</v>
      </c>
      <c r="N70" s="16">
        <f t="shared" si="12"/>
        <v>0</v>
      </c>
      <c r="O70" s="16">
        <f t="shared" si="13"/>
        <v>85</v>
      </c>
      <c r="P70" s="16">
        <f t="shared" si="14"/>
        <v>0</v>
      </c>
      <c r="Q70" s="17">
        <f t="shared" si="16"/>
        <v>145</v>
      </c>
    </row>
    <row r="71" spans="1:19">
      <c r="A71" s="8" t="s">
        <v>113</v>
      </c>
      <c r="B71" s="15">
        <f>'[1]18'!B73</f>
        <v>60</v>
      </c>
      <c r="C71" s="16">
        <f>'[1]18'!C73</f>
        <v>0</v>
      </c>
      <c r="D71" s="16">
        <f>'[1]18'!D73</f>
        <v>285</v>
      </c>
      <c r="E71" s="16">
        <f>'[1]18'!E73</f>
        <v>0</v>
      </c>
      <c r="F71" s="15">
        <f t="shared" si="17"/>
        <v>345</v>
      </c>
      <c r="G71" s="15">
        <f>'[1]18'!H73</f>
        <v>60</v>
      </c>
      <c r="H71" s="16">
        <f>'[1]18'!I73</f>
        <v>0</v>
      </c>
      <c r="I71" s="16">
        <f>'[1]18'!J73</f>
        <v>85</v>
      </c>
      <c r="J71" s="16">
        <f>'[1]18'!K73</f>
        <v>0</v>
      </c>
      <c r="K71" s="15">
        <f t="shared" si="15"/>
        <v>145</v>
      </c>
      <c r="L71" s="18">
        <f>frq!C71</f>
        <v>1</v>
      </c>
      <c r="M71" s="16">
        <f t="shared" si="11"/>
        <v>60</v>
      </c>
      <c r="N71" s="16">
        <f t="shared" si="12"/>
        <v>0</v>
      </c>
      <c r="O71" s="16">
        <f t="shared" si="13"/>
        <v>85</v>
      </c>
      <c r="P71" s="16">
        <f t="shared" si="14"/>
        <v>0</v>
      </c>
      <c r="Q71" s="17">
        <f t="shared" si="16"/>
        <v>145</v>
      </c>
    </row>
    <row r="72" spans="1:19">
      <c r="A72" s="8" t="s">
        <v>114</v>
      </c>
      <c r="B72" s="15">
        <f>'[1]18'!B74</f>
        <v>60</v>
      </c>
      <c r="C72" s="16">
        <f>'[1]18'!C74</f>
        <v>0</v>
      </c>
      <c r="D72" s="16">
        <f>'[1]18'!D74</f>
        <v>285</v>
      </c>
      <c r="E72" s="16">
        <f>'[1]18'!E74</f>
        <v>0</v>
      </c>
      <c r="F72" s="15">
        <f t="shared" si="17"/>
        <v>345</v>
      </c>
      <c r="G72" s="15">
        <f>'[1]18'!H74</f>
        <v>60</v>
      </c>
      <c r="H72" s="16">
        <f>'[1]18'!I74</f>
        <v>0</v>
      </c>
      <c r="I72" s="16">
        <f>'[1]18'!J74</f>
        <v>85</v>
      </c>
      <c r="J72" s="16">
        <f>'[1]18'!K74</f>
        <v>0</v>
      </c>
      <c r="K72" s="15">
        <f t="shared" si="15"/>
        <v>145</v>
      </c>
      <c r="L72" s="18">
        <f>frq!C72</f>
        <v>1</v>
      </c>
      <c r="M72" s="16">
        <f t="shared" si="11"/>
        <v>60</v>
      </c>
      <c r="N72" s="16">
        <f t="shared" si="12"/>
        <v>0</v>
      </c>
      <c r="O72" s="16">
        <f t="shared" si="13"/>
        <v>85</v>
      </c>
      <c r="P72" s="16">
        <f t="shared" si="14"/>
        <v>0</v>
      </c>
      <c r="Q72" s="17">
        <f t="shared" si="16"/>
        <v>145</v>
      </c>
    </row>
    <row r="73" spans="1:19">
      <c r="A73" s="8" t="s">
        <v>115</v>
      </c>
      <c r="B73" s="15">
        <f>'[1]18'!B75</f>
        <v>60</v>
      </c>
      <c r="C73" s="16">
        <f>'[1]18'!C75</f>
        <v>0</v>
      </c>
      <c r="D73" s="16">
        <f>'[1]18'!D75</f>
        <v>285</v>
      </c>
      <c r="E73" s="16">
        <f>'[1]18'!E75</f>
        <v>0</v>
      </c>
      <c r="F73" s="15">
        <f t="shared" si="17"/>
        <v>345</v>
      </c>
      <c r="G73" s="15">
        <f>'[1]18'!H75</f>
        <v>60</v>
      </c>
      <c r="H73" s="16">
        <f>'[1]18'!I75</f>
        <v>0</v>
      </c>
      <c r="I73" s="16">
        <f>'[1]18'!J75</f>
        <v>85</v>
      </c>
      <c r="J73" s="16">
        <f>'[1]18'!K75</f>
        <v>0</v>
      </c>
      <c r="K73" s="15">
        <f t="shared" si="15"/>
        <v>145</v>
      </c>
      <c r="L73" s="18">
        <f>frq!C73</f>
        <v>1</v>
      </c>
      <c r="M73" s="16">
        <f t="shared" si="11"/>
        <v>60</v>
      </c>
      <c r="N73" s="16">
        <f t="shared" si="12"/>
        <v>0</v>
      </c>
      <c r="O73" s="16">
        <f t="shared" si="13"/>
        <v>85</v>
      </c>
      <c r="P73" s="16">
        <f t="shared" si="14"/>
        <v>0</v>
      </c>
      <c r="Q73" s="17">
        <f t="shared" si="16"/>
        <v>145</v>
      </c>
    </row>
    <row r="74" spans="1:19">
      <c r="A74" s="8" t="s">
        <v>116</v>
      </c>
      <c r="B74" s="15">
        <f>'[1]18'!B76</f>
        <v>60</v>
      </c>
      <c r="C74" s="16">
        <f>'[1]18'!C76</f>
        <v>0</v>
      </c>
      <c r="D74" s="16">
        <f>'[1]18'!D76</f>
        <v>285</v>
      </c>
      <c r="E74" s="16">
        <f>'[1]18'!E76</f>
        <v>0</v>
      </c>
      <c r="F74" s="15">
        <f t="shared" si="17"/>
        <v>345</v>
      </c>
      <c r="G74" s="15">
        <f>'[1]18'!H76</f>
        <v>60</v>
      </c>
      <c r="H74" s="16">
        <f>'[1]18'!I76</f>
        <v>0</v>
      </c>
      <c r="I74" s="16">
        <f>'[1]18'!J76</f>
        <v>85</v>
      </c>
      <c r="J74" s="16">
        <f>'[1]18'!K76</f>
        <v>0</v>
      </c>
      <c r="K74" s="15">
        <f t="shared" si="15"/>
        <v>145</v>
      </c>
      <c r="L74" s="18">
        <f>frq!C74</f>
        <v>1</v>
      </c>
      <c r="M74" s="16">
        <f t="shared" si="11"/>
        <v>60</v>
      </c>
      <c r="N74" s="16">
        <f t="shared" si="12"/>
        <v>0</v>
      </c>
      <c r="O74" s="16">
        <f t="shared" si="13"/>
        <v>85</v>
      </c>
      <c r="P74" s="16">
        <f t="shared" si="14"/>
        <v>0</v>
      </c>
      <c r="Q74" s="17">
        <f t="shared" si="16"/>
        <v>145</v>
      </c>
    </row>
    <row r="75" spans="1:19">
      <c r="A75" s="8" t="s">
        <v>117</v>
      </c>
      <c r="B75" s="15">
        <f>'[1]18'!B77</f>
        <v>60</v>
      </c>
      <c r="C75" s="16">
        <f>'[1]18'!C77</f>
        <v>0</v>
      </c>
      <c r="D75" s="16">
        <f>'[1]18'!D77</f>
        <v>285</v>
      </c>
      <c r="E75" s="16">
        <f>'[1]18'!E77</f>
        <v>0</v>
      </c>
      <c r="F75" s="15">
        <f t="shared" si="17"/>
        <v>345</v>
      </c>
      <c r="G75" s="15">
        <f>'[1]18'!H77</f>
        <v>60</v>
      </c>
      <c r="H75" s="16">
        <f>'[1]18'!I77</f>
        <v>0</v>
      </c>
      <c r="I75" s="16">
        <f>'[1]18'!J77</f>
        <v>85</v>
      </c>
      <c r="J75" s="16">
        <f>'[1]18'!K77</f>
        <v>0</v>
      </c>
      <c r="K75" s="15">
        <f t="shared" si="15"/>
        <v>145</v>
      </c>
      <c r="L75" s="18">
        <f>frq!C75</f>
        <v>1</v>
      </c>
      <c r="M75" s="16">
        <f t="shared" si="11"/>
        <v>60</v>
      </c>
      <c r="N75" s="16">
        <f t="shared" si="12"/>
        <v>0</v>
      </c>
      <c r="O75" s="16">
        <f t="shared" si="13"/>
        <v>85</v>
      </c>
      <c r="P75" s="16">
        <f t="shared" si="14"/>
        <v>0</v>
      </c>
      <c r="Q75" s="17">
        <f t="shared" si="16"/>
        <v>145</v>
      </c>
    </row>
    <row r="76" spans="1:19">
      <c r="A76" s="8" t="s">
        <v>118</v>
      </c>
      <c r="B76" s="15">
        <f>'[1]18'!B78</f>
        <v>60</v>
      </c>
      <c r="C76" s="16">
        <f>'[1]18'!C78</f>
        <v>0</v>
      </c>
      <c r="D76" s="16">
        <f>'[1]18'!D78</f>
        <v>285</v>
      </c>
      <c r="E76" s="16">
        <f>'[1]18'!E78</f>
        <v>0</v>
      </c>
      <c r="F76" s="15">
        <f t="shared" si="17"/>
        <v>345</v>
      </c>
      <c r="G76" s="15">
        <f>'[1]18'!H78</f>
        <v>60</v>
      </c>
      <c r="H76" s="16">
        <f>'[1]18'!I78</f>
        <v>0</v>
      </c>
      <c r="I76" s="16">
        <f>'[1]18'!J78</f>
        <v>85</v>
      </c>
      <c r="J76" s="16">
        <f>'[1]18'!K78</f>
        <v>0</v>
      </c>
      <c r="K76" s="15">
        <f t="shared" si="15"/>
        <v>145</v>
      </c>
      <c r="L76" s="18">
        <f>frq!C76</f>
        <v>1</v>
      </c>
      <c r="M76" s="16">
        <f t="shared" si="11"/>
        <v>60</v>
      </c>
      <c r="N76" s="16">
        <f t="shared" si="12"/>
        <v>0</v>
      </c>
      <c r="O76" s="16">
        <f t="shared" si="13"/>
        <v>85</v>
      </c>
      <c r="P76" s="16">
        <f t="shared" si="14"/>
        <v>0</v>
      </c>
      <c r="Q76" s="17">
        <f t="shared" si="16"/>
        <v>145</v>
      </c>
    </row>
    <row r="77" spans="1:19">
      <c r="A77" s="8" t="s">
        <v>119</v>
      </c>
      <c r="B77" s="15">
        <f>'[1]18'!B79</f>
        <v>60</v>
      </c>
      <c r="C77" s="16">
        <f>'[1]18'!C79</f>
        <v>0</v>
      </c>
      <c r="D77" s="16">
        <f>'[1]18'!D79</f>
        <v>285</v>
      </c>
      <c r="E77" s="16">
        <f>'[1]18'!E79</f>
        <v>0</v>
      </c>
      <c r="F77" s="15">
        <f t="shared" si="17"/>
        <v>345</v>
      </c>
      <c r="G77" s="15">
        <f>'[1]18'!H79</f>
        <v>60</v>
      </c>
      <c r="H77" s="16">
        <f>'[1]18'!I79</f>
        <v>0</v>
      </c>
      <c r="I77" s="16">
        <f>'[1]18'!J79</f>
        <v>85</v>
      </c>
      <c r="J77" s="16">
        <f>'[1]18'!K79</f>
        <v>0</v>
      </c>
      <c r="K77" s="15">
        <f t="shared" si="15"/>
        <v>145</v>
      </c>
      <c r="L77" s="18">
        <f>frq!C77</f>
        <v>1</v>
      </c>
      <c r="M77" s="16">
        <f t="shared" si="11"/>
        <v>60</v>
      </c>
      <c r="N77" s="16">
        <f t="shared" si="12"/>
        <v>0</v>
      </c>
      <c r="O77" s="16">
        <f t="shared" si="13"/>
        <v>85</v>
      </c>
      <c r="P77" s="16">
        <f t="shared" si="14"/>
        <v>0</v>
      </c>
      <c r="Q77" s="17">
        <f t="shared" si="16"/>
        <v>145</v>
      </c>
    </row>
    <row r="78" spans="1:19">
      <c r="A78" s="8" t="s">
        <v>120</v>
      </c>
      <c r="B78" s="15">
        <f>'[1]18'!B80</f>
        <v>60</v>
      </c>
      <c r="C78" s="16">
        <f>'[1]18'!C80</f>
        <v>0</v>
      </c>
      <c r="D78" s="16">
        <f>'[1]18'!D80</f>
        <v>285</v>
      </c>
      <c r="E78" s="16">
        <f>'[1]18'!E80</f>
        <v>0</v>
      </c>
      <c r="F78" s="15">
        <f t="shared" si="17"/>
        <v>345</v>
      </c>
      <c r="G78" s="15">
        <f>'[1]18'!H80</f>
        <v>60</v>
      </c>
      <c r="H78" s="16">
        <f>'[1]18'!I80</f>
        <v>0</v>
      </c>
      <c r="I78" s="16">
        <f>'[1]18'!J80</f>
        <v>85</v>
      </c>
      <c r="J78" s="16">
        <f>'[1]18'!K80</f>
        <v>0</v>
      </c>
      <c r="K78" s="15">
        <f t="shared" si="15"/>
        <v>145</v>
      </c>
      <c r="L78" s="18">
        <f>frq!C78</f>
        <v>1</v>
      </c>
      <c r="M78" s="16">
        <f t="shared" si="11"/>
        <v>60</v>
      </c>
      <c r="N78" s="16">
        <f t="shared" si="12"/>
        <v>0</v>
      </c>
      <c r="O78" s="16">
        <f t="shared" si="13"/>
        <v>85</v>
      </c>
      <c r="P78" s="16">
        <f t="shared" si="14"/>
        <v>0</v>
      </c>
      <c r="Q78" s="17">
        <f t="shared" si="16"/>
        <v>145</v>
      </c>
    </row>
    <row r="79" spans="1:19">
      <c r="A79" s="8" t="s">
        <v>121</v>
      </c>
      <c r="B79" s="15">
        <f>'[1]18'!B81</f>
        <v>60</v>
      </c>
      <c r="C79" s="16">
        <f>'[1]18'!C81</f>
        <v>0</v>
      </c>
      <c r="D79" s="16">
        <f>'[1]18'!D81</f>
        <v>285</v>
      </c>
      <c r="E79" s="16">
        <f>'[1]18'!E81</f>
        <v>0</v>
      </c>
      <c r="F79" s="15">
        <f t="shared" si="17"/>
        <v>345</v>
      </c>
      <c r="G79" s="15">
        <f>'[1]18'!H81</f>
        <v>60</v>
      </c>
      <c r="H79" s="16">
        <f>'[1]18'!I81</f>
        <v>0</v>
      </c>
      <c r="I79" s="16">
        <f>'[1]18'!J81</f>
        <v>85</v>
      </c>
      <c r="J79" s="16">
        <f>'[1]18'!K81</f>
        <v>0</v>
      </c>
      <c r="K79" s="15">
        <f t="shared" si="15"/>
        <v>145</v>
      </c>
      <c r="L79" s="18">
        <f>frq!C79</f>
        <v>1</v>
      </c>
      <c r="M79" s="16">
        <f t="shared" si="11"/>
        <v>60</v>
      </c>
      <c r="N79" s="16">
        <f t="shared" si="12"/>
        <v>0</v>
      </c>
      <c r="O79" s="16">
        <f t="shared" si="13"/>
        <v>85</v>
      </c>
      <c r="P79" s="16">
        <f t="shared" si="14"/>
        <v>0</v>
      </c>
      <c r="Q79" s="17">
        <f t="shared" si="16"/>
        <v>145</v>
      </c>
    </row>
    <row r="80" spans="1:19">
      <c r="A80" s="8" t="s">
        <v>122</v>
      </c>
      <c r="B80" s="15">
        <f>'[1]18'!B82</f>
        <v>60</v>
      </c>
      <c r="C80" s="16">
        <f>'[1]18'!C82</f>
        <v>0</v>
      </c>
      <c r="D80" s="16">
        <f>'[1]18'!D82</f>
        <v>285</v>
      </c>
      <c r="E80" s="16">
        <f>'[1]18'!E82</f>
        <v>0</v>
      </c>
      <c r="F80" s="15">
        <f t="shared" si="17"/>
        <v>345</v>
      </c>
      <c r="G80" s="15">
        <f>'[1]18'!H82</f>
        <v>60</v>
      </c>
      <c r="H80" s="16">
        <f>'[1]18'!I82</f>
        <v>0</v>
      </c>
      <c r="I80" s="16">
        <f>'[1]18'!J82</f>
        <v>85</v>
      </c>
      <c r="J80" s="16">
        <f>'[1]18'!K82</f>
        <v>0</v>
      </c>
      <c r="K80" s="15">
        <f t="shared" si="15"/>
        <v>145</v>
      </c>
      <c r="L80" s="18">
        <f>frq!C80</f>
        <v>1</v>
      </c>
      <c r="M80" s="16">
        <f t="shared" si="11"/>
        <v>60</v>
      </c>
      <c r="N80" s="16">
        <f t="shared" si="12"/>
        <v>0</v>
      </c>
      <c r="O80" s="16">
        <f t="shared" si="13"/>
        <v>85</v>
      </c>
      <c r="P80" s="16">
        <f t="shared" si="14"/>
        <v>0</v>
      </c>
      <c r="Q80" s="17">
        <f t="shared" si="16"/>
        <v>145</v>
      </c>
    </row>
    <row r="81" spans="1:17">
      <c r="A81" s="8" t="s">
        <v>123</v>
      </c>
      <c r="B81" s="15">
        <f>'[1]18'!B83</f>
        <v>60</v>
      </c>
      <c r="C81" s="16">
        <f>'[1]18'!C83</f>
        <v>0</v>
      </c>
      <c r="D81" s="16">
        <f>'[1]18'!D83</f>
        <v>285</v>
      </c>
      <c r="E81" s="16">
        <f>'[1]18'!E83</f>
        <v>0</v>
      </c>
      <c r="F81" s="15">
        <f t="shared" si="17"/>
        <v>345</v>
      </c>
      <c r="G81" s="15">
        <f>'[1]18'!H83</f>
        <v>60</v>
      </c>
      <c r="H81" s="16">
        <f>'[1]18'!I83</f>
        <v>0</v>
      </c>
      <c r="I81" s="16">
        <f>'[1]18'!J83</f>
        <v>85</v>
      </c>
      <c r="J81" s="16">
        <f>'[1]18'!K83</f>
        <v>0</v>
      </c>
      <c r="K81" s="15">
        <f t="shared" si="15"/>
        <v>145</v>
      </c>
      <c r="L81" s="18">
        <f>frq!C81</f>
        <v>1</v>
      </c>
      <c r="M81" s="16">
        <f t="shared" si="11"/>
        <v>60</v>
      </c>
      <c r="N81" s="16">
        <f t="shared" si="12"/>
        <v>0</v>
      </c>
      <c r="O81" s="16">
        <f t="shared" si="13"/>
        <v>85</v>
      </c>
      <c r="P81" s="16">
        <f t="shared" si="14"/>
        <v>0</v>
      </c>
      <c r="Q81" s="17">
        <f t="shared" si="16"/>
        <v>145</v>
      </c>
    </row>
    <row r="82" spans="1:17">
      <c r="A82" s="8" t="s">
        <v>124</v>
      </c>
      <c r="B82" s="15">
        <f>'[1]18'!B84</f>
        <v>60</v>
      </c>
      <c r="C82" s="16">
        <f>'[1]18'!C84</f>
        <v>0</v>
      </c>
      <c r="D82" s="16">
        <f>'[1]18'!D84</f>
        <v>285</v>
      </c>
      <c r="E82" s="16">
        <f>'[1]18'!E84</f>
        <v>0</v>
      </c>
      <c r="F82" s="15">
        <f t="shared" si="17"/>
        <v>345</v>
      </c>
      <c r="G82" s="15">
        <f>'[1]18'!H84</f>
        <v>60</v>
      </c>
      <c r="H82" s="16">
        <f>'[1]18'!I84</f>
        <v>0</v>
      </c>
      <c r="I82" s="16">
        <f>'[1]18'!J84</f>
        <v>85</v>
      </c>
      <c r="J82" s="16">
        <f>'[1]18'!K84</f>
        <v>0</v>
      </c>
      <c r="K82" s="15">
        <f t="shared" si="15"/>
        <v>145</v>
      </c>
      <c r="L82" s="18">
        <f>frq!C82</f>
        <v>1</v>
      </c>
      <c r="M82" s="16">
        <f t="shared" si="11"/>
        <v>60</v>
      </c>
      <c r="N82" s="16">
        <f t="shared" si="12"/>
        <v>0</v>
      </c>
      <c r="O82" s="16">
        <f t="shared" si="13"/>
        <v>85</v>
      </c>
      <c r="P82" s="16">
        <f t="shared" si="14"/>
        <v>0</v>
      </c>
      <c r="Q82" s="17">
        <f t="shared" si="16"/>
        <v>145</v>
      </c>
    </row>
    <row r="83" spans="1:17">
      <c r="A83" s="8" t="s">
        <v>125</v>
      </c>
      <c r="B83" s="15">
        <f>'[1]18'!B85</f>
        <v>60</v>
      </c>
      <c r="C83" s="16">
        <f>'[1]18'!C85</f>
        <v>0</v>
      </c>
      <c r="D83" s="16">
        <f>'[1]18'!D85</f>
        <v>285</v>
      </c>
      <c r="E83" s="16">
        <f>'[1]18'!E85</f>
        <v>0</v>
      </c>
      <c r="F83" s="15">
        <f t="shared" si="17"/>
        <v>345</v>
      </c>
      <c r="G83" s="15">
        <f>'[1]18'!H85</f>
        <v>60</v>
      </c>
      <c r="H83" s="16">
        <f>'[1]18'!I85</f>
        <v>0</v>
      </c>
      <c r="I83" s="16">
        <f>'[1]18'!J85</f>
        <v>85</v>
      </c>
      <c r="J83" s="16">
        <f>'[1]18'!K85</f>
        <v>0</v>
      </c>
      <c r="K83" s="15">
        <f t="shared" si="15"/>
        <v>145</v>
      </c>
      <c r="L83" s="18">
        <f>frq!C83</f>
        <v>1</v>
      </c>
      <c r="M83" s="16">
        <f t="shared" si="11"/>
        <v>60</v>
      </c>
      <c r="N83" s="16">
        <f t="shared" si="12"/>
        <v>0</v>
      </c>
      <c r="O83" s="16">
        <f t="shared" si="13"/>
        <v>85</v>
      </c>
      <c r="P83" s="16">
        <f t="shared" si="14"/>
        <v>0</v>
      </c>
      <c r="Q83" s="17">
        <f t="shared" si="16"/>
        <v>145</v>
      </c>
    </row>
    <row r="84" spans="1:17">
      <c r="A84" s="8" t="s">
        <v>126</v>
      </c>
      <c r="B84" s="15">
        <f>'[1]18'!B86</f>
        <v>60</v>
      </c>
      <c r="C84" s="16">
        <f>'[1]18'!C86</f>
        <v>0</v>
      </c>
      <c r="D84" s="16">
        <f>'[1]18'!D86</f>
        <v>285</v>
      </c>
      <c r="E84" s="16">
        <f>'[1]18'!E86</f>
        <v>0</v>
      </c>
      <c r="F84" s="15">
        <f t="shared" si="17"/>
        <v>345</v>
      </c>
      <c r="G84" s="15">
        <f>'[1]18'!H86</f>
        <v>60</v>
      </c>
      <c r="H84" s="16">
        <f>'[1]18'!I86</f>
        <v>0</v>
      </c>
      <c r="I84" s="16">
        <f>'[1]18'!J86</f>
        <v>85</v>
      </c>
      <c r="J84" s="16">
        <f>'[1]18'!K86</f>
        <v>0</v>
      </c>
      <c r="K84" s="15">
        <f t="shared" si="15"/>
        <v>145</v>
      </c>
      <c r="L84" s="18">
        <f>frq!C84</f>
        <v>1</v>
      </c>
      <c r="M84" s="16">
        <f t="shared" si="11"/>
        <v>60</v>
      </c>
      <c r="N84" s="16">
        <f t="shared" si="12"/>
        <v>0</v>
      </c>
      <c r="O84" s="16">
        <f t="shared" si="13"/>
        <v>85</v>
      </c>
      <c r="P84" s="16">
        <f t="shared" si="14"/>
        <v>0</v>
      </c>
      <c r="Q84" s="17">
        <f t="shared" si="16"/>
        <v>145</v>
      </c>
    </row>
    <row r="85" spans="1:17">
      <c r="A85" s="8" t="s">
        <v>127</v>
      </c>
      <c r="B85" s="15">
        <f>'[1]18'!B87</f>
        <v>60</v>
      </c>
      <c r="C85" s="16">
        <f>'[1]18'!C87</f>
        <v>0</v>
      </c>
      <c r="D85" s="16">
        <f>'[1]18'!D87</f>
        <v>285</v>
      </c>
      <c r="E85" s="16">
        <f>'[1]18'!E87</f>
        <v>0</v>
      </c>
      <c r="F85" s="15">
        <f t="shared" si="17"/>
        <v>345</v>
      </c>
      <c r="G85" s="15">
        <f>'[1]18'!H87</f>
        <v>60</v>
      </c>
      <c r="H85" s="16">
        <f>'[1]18'!I87</f>
        <v>0</v>
      </c>
      <c r="I85" s="16">
        <f>'[1]18'!J87</f>
        <v>85</v>
      </c>
      <c r="J85" s="16">
        <f>'[1]18'!K87</f>
        <v>0</v>
      </c>
      <c r="K85" s="15">
        <f t="shared" si="15"/>
        <v>145</v>
      </c>
      <c r="L85" s="18">
        <f>frq!C85</f>
        <v>1</v>
      </c>
      <c r="M85" s="16">
        <f t="shared" si="11"/>
        <v>60</v>
      </c>
      <c r="N85" s="16">
        <f t="shared" si="12"/>
        <v>0</v>
      </c>
      <c r="O85" s="16">
        <f t="shared" si="13"/>
        <v>85</v>
      </c>
      <c r="P85" s="16">
        <f t="shared" si="14"/>
        <v>0</v>
      </c>
      <c r="Q85" s="17">
        <f t="shared" si="16"/>
        <v>145</v>
      </c>
    </row>
    <row r="86" spans="1:17">
      <c r="A86" s="8" t="s">
        <v>128</v>
      </c>
      <c r="B86" s="15">
        <f>'[1]18'!B88</f>
        <v>60</v>
      </c>
      <c r="C86" s="16">
        <f>'[1]18'!C88</f>
        <v>0</v>
      </c>
      <c r="D86" s="16">
        <f>'[1]18'!D88</f>
        <v>285</v>
      </c>
      <c r="E86" s="16">
        <f>'[1]18'!E88</f>
        <v>0</v>
      </c>
      <c r="F86" s="15">
        <f t="shared" si="17"/>
        <v>345</v>
      </c>
      <c r="G86" s="15">
        <f>'[1]18'!H88</f>
        <v>60</v>
      </c>
      <c r="H86" s="16">
        <f>'[1]18'!I88</f>
        <v>0</v>
      </c>
      <c r="I86" s="16">
        <f>'[1]18'!J88</f>
        <v>85</v>
      </c>
      <c r="J86" s="16">
        <f>'[1]18'!K88</f>
        <v>0</v>
      </c>
      <c r="K86" s="15">
        <f t="shared" si="15"/>
        <v>145</v>
      </c>
      <c r="L86" s="18">
        <f>frq!C86</f>
        <v>1</v>
      </c>
      <c r="M86" s="16">
        <f t="shared" si="11"/>
        <v>60</v>
      </c>
      <c r="N86" s="16">
        <f t="shared" si="12"/>
        <v>0</v>
      </c>
      <c r="O86" s="16">
        <f t="shared" si="13"/>
        <v>85</v>
      </c>
      <c r="P86" s="16">
        <f t="shared" si="14"/>
        <v>0</v>
      </c>
      <c r="Q86" s="17">
        <f t="shared" si="16"/>
        <v>145</v>
      </c>
    </row>
    <row r="87" spans="1:17">
      <c r="A87" s="8" t="s">
        <v>129</v>
      </c>
      <c r="B87" s="15">
        <f>'[1]18'!B89</f>
        <v>60</v>
      </c>
      <c r="C87" s="16">
        <f>'[1]18'!C89</f>
        <v>0</v>
      </c>
      <c r="D87" s="16">
        <f>'[1]18'!D89</f>
        <v>285</v>
      </c>
      <c r="E87" s="16">
        <f>'[1]18'!E89</f>
        <v>0</v>
      </c>
      <c r="F87" s="15">
        <f t="shared" si="17"/>
        <v>345</v>
      </c>
      <c r="G87" s="15">
        <f>'[1]18'!H89</f>
        <v>60</v>
      </c>
      <c r="H87" s="16">
        <f>'[1]18'!I89</f>
        <v>0</v>
      </c>
      <c r="I87" s="16">
        <f>'[1]18'!J89</f>
        <v>85</v>
      </c>
      <c r="J87" s="16">
        <f>'[1]18'!K89</f>
        <v>0</v>
      </c>
      <c r="K87" s="15">
        <f t="shared" si="15"/>
        <v>145</v>
      </c>
      <c r="L87" s="18">
        <f>frq!C87</f>
        <v>1</v>
      </c>
      <c r="M87" s="16">
        <f t="shared" si="11"/>
        <v>60</v>
      </c>
      <c r="N87" s="16">
        <f t="shared" si="12"/>
        <v>0</v>
      </c>
      <c r="O87" s="16">
        <f t="shared" si="13"/>
        <v>85</v>
      </c>
      <c r="P87" s="16">
        <f t="shared" si="14"/>
        <v>0</v>
      </c>
      <c r="Q87" s="17">
        <f t="shared" si="16"/>
        <v>145</v>
      </c>
    </row>
    <row r="88" spans="1:17">
      <c r="A88" s="8" t="s">
        <v>130</v>
      </c>
      <c r="B88" s="15">
        <f>'[1]18'!B90</f>
        <v>60</v>
      </c>
      <c r="C88" s="16">
        <f>'[1]18'!C90</f>
        <v>0</v>
      </c>
      <c r="D88" s="16">
        <f>'[1]18'!D90</f>
        <v>285</v>
      </c>
      <c r="E88" s="16">
        <f>'[1]18'!E90</f>
        <v>0</v>
      </c>
      <c r="F88" s="15">
        <f t="shared" si="17"/>
        <v>345</v>
      </c>
      <c r="G88" s="15">
        <f>'[1]18'!H90</f>
        <v>60</v>
      </c>
      <c r="H88" s="16">
        <f>'[1]18'!I90</f>
        <v>0</v>
      </c>
      <c r="I88" s="16">
        <f>'[1]18'!J90</f>
        <v>85</v>
      </c>
      <c r="J88" s="16">
        <f>'[1]18'!K90</f>
        <v>0</v>
      </c>
      <c r="K88" s="15">
        <f t="shared" si="15"/>
        <v>145</v>
      </c>
      <c r="L88" s="18">
        <f>frq!C88</f>
        <v>1</v>
      </c>
      <c r="M88" s="16">
        <f t="shared" si="11"/>
        <v>60</v>
      </c>
      <c r="N88" s="16">
        <f t="shared" si="12"/>
        <v>0</v>
      </c>
      <c r="O88" s="16">
        <f t="shared" si="13"/>
        <v>85</v>
      </c>
      <c r="P88" s="16">
        <f t="shared" si="14"/>
        <v>0</v>
      </c>
      <c r="Q88" s="17">
        <f t="shared" si="16"/>
        <v>145</v>
      </c>
    </row>
    <row r="89" spans="1:17">
      <c r="A89" s="8" t="s">
        <v>131</v>
      </c>
      <c r="B89" s="15">
        <f>'[1]18'!B91</f>
        <v>60</v>
      </c>
      <c r="C89" s="16">
        <f>'[1]18'!C91</f>
        <v>0</v>
      </c>
      <c r="D89" s="16">
        <f>'[1]18'!D91</f>
        <v>285</v>
      </c>
      <c r="E89" s="16">
        <f>'[1]18'!E91</f>
        <v>0</v>
      </c>
      <c r="F89" s="15">
        <f t="shared" si="17"/>
        <v>345</v>
      </c>
      <c r="G89" s="15">
        <f>'[1]18'!H91</f>
        <v>60</v>
      </c>
      <c r="H89" s="16">
        <f>'[1]18'!I91</f>
        <v>0</v>
      </c>
      <c r="I89" s="16">
        <f>'[1]18'!J91</f>
        <v>85</v>
      </c>
      <c r="J89" s="16">
        <f>'[1]18'!K91</f>
        <v>0</v>
      </c>
      <c r="K89" s="15">
        <f t="shared" si="15"/>
        <v>145</v>
      </c>
      <c r="L89" s="18">
        <f>frq!C89</f>
        <v>1</v>
      </c>
      <c r="M89" s="16">
        <f t="shared" si="11"/>
        <v>60</v>
      </c>
      <c r="N89" s="16">
        <f t="shared" si="12"/>
        <v>0</v>
      </c>
      <c r="O89" s="16">
        <f t="shared" si="13"/>
        <v>85</v>
      </c>
      <c r="P89" s="16">
        <f t="shared" si="14"/>
        <v>0</v>
      </c>
      <c r="Q89" s="17">
        <f t="shared" si="16"/>
        <v>145</v>
      </c>
    </row>
    <row r="90" spans="1:17">
      <c r="A90" s="8" t="s">
        <v>132</v>
      </c>
      <c r="B90" s="15">
        <f>'[1]18'!B92</f>
        <v>60</v>
      </c>
      <c r="C90" s="16">
        <f>'[1]18'!C92</f>
        <v>0</v>
      </c>
      <c r="D90" s="16">
        <f>'[1]18'!D92</f>
        <v>285</v>
      </c>
      <c r="E90" s="16">
        <f>'[1]18'!E92</f>
        <v>0</v>
      </c>
      <c r="F90" s="15">
        <f t="shared" si="17"/>
        <v>345</v>
      </c>
      <c r="G90" s="15">
        <f>'[1]18'!H92</f>
        <v>60</v>
      </c>
      <c r="H90" s="16">
        <f>'[1]18'!I92</f>
        <v>0</v>
      </c>
      <c r="I90" s="16">
        <f>'[1]18'!J92</f>
        <v>85</v>
      </c>
      <c r="J90" s="16">
        <f>'[1]18'!K92</f>
        <v>0</v>
      </c>
      <c r="K90" s="15">
        <f t="shared" si="15"/>
        <v>145</v>
      </c>
      <c r="L90" s="18">
        <f>frq!C90</f>
        <v>1</v>
      </c>
      <c r="M90" s="16">
        <f t="shared" si="11"/>
        <v>60</v>
      </c>
      <c r="N90" s="16">
        <f t="shared" si="12"/>
        <v>0</v>
      </c>
      <c r="O90" s="16">
        <f t="shared" si="13"/>
        <v>85</v>
      </c>
      <c r="P90" s="16">
        <f t="shared" si="14"/>
        <v>0</v>
      </c>
      <c r="Q90" s="17">
        <f t="shared" si="16"/>
        <v>145</v>
      </c>
    </row>
    <row r="91" spans="1:17">
      <c r="A91" s="8" t="s">
        <v>133</v>
      </c>
      <c r="B91" s="15">
        <f>'[1]18'!B93</f>
        <v>60</v>
      </c>
      <c r="C91" s="16">
        <f>'[1]18'!C93</f>
        <v>0</v>
      </c>
      <c r="D91" s="16">
        <f>'[1]18'!D93</f>
        <v>285</v>
      </c>
      <c r="E91" s="16">
        <f>'[1]18'!E93</f>
        <v>0</v>
      </c>
      <c r="F91" s="15">
        <f t="shared" si="17"/>
        <v>345</v>
      </c>
      <c r="G91" s="15">
        <f>'[1]18'!H93</f>
        <v>60</v>
      </c>
      <c r="H91" s="16">
        <f>'[1]18'!I93</f>
        <v>0</v>
      </c>
      <c r="I91" s="16">
        <f>'[1]18'!J93</f>
        <v>85</v>
      </c>
      <c r="J91" s="16">
        <f>'[1]18'!K93</f>
        <v>0</v>
      </c>
      <c r="K91" s="15">
        <f t="shared" si="15"/>
        <v>145</v>
      </c>
      <c r="L91" s="18">
        <f>frq!C91</f>
        <v>1</v>
      </c>
      <c r="M91" s="16">
        <f t="shared" si="11"/>
        <v>60</v>
      </c>
      <c r="N91" s="16">
        <f t="shared" si="12"/>
        <v>0</v>
      </c>
      <c r="O91" s="16">
        <f t="shared" si="13"/>
        <v>85</v>
      </c>
      <c r="P91" s="16">
        <f t="shared" si="14"/>
        <v>0</v>
      </c>
      <c r="Q91" s="17">
        <f t="shared" si="16"/>
        <v>145</v>
      </c>
    </row>
    <row r="92" spans="1:17">
      <c r="A92" s="8" t="s">
        <v>134</v>
      </c>
      <c r="B92" s="15">
        <f>'[1]18'!B94</f>
        <v>60</v>
      </c>
      <c r="C92" s="16">
        <f>'[1]18'!C94</f>
        <v>0</v>
      </c>
      <c r="D92" s="16">
        <f>'[1]18'!D94</f>
        <v>285</v>
      </c>
      <c r="E92" s="16">
        <f>'[1]18'!E94</f>
        <v>0</v>
      </c>
      <c r="F92" s="15">
        <f t="shared" si="17"/>
        <v>345</v>
      </c>
      <c r="G92" s="15">
        <f>'[1]18'!H94</f>
        <v>60</v>
      </c>
      <c r="H92" s="16">
        <f>'[1]18'!I94</f>
        <v>0</v>
      </c>
      <c r="I92" s="16">
        <f>'[1]18'!J94</f>
        <v>85</v>
      </c>
      <c r="J92" s="16">
        <f>'[1]18'!K94</f>
        <v>0</v>
      </c>
      <c r="K92" s="15">
        <f t="shared" si="15"/>
        <v>145</v>
      </c>
      <c r="L92" s="18">
        <f>frq!C92</f>
        <v>1</v>
      </c>
      <c r="M92" s="16">
        <f t="shared" si="11"/>
        <v>60</v>
      </c>
      <c r="N92" s="16">
        <f t="shared" si="12"/>
        <v>0</v>
      </c>
      <c r="O92" s="16">
        <f t="shared" si="13"/>
        <v>85</v>
      </c>
      <c r="P92" s="16">
        <f t="shared" si="14"/>
        <v>0</v>
      </c>
      <c r="Q92" s="17">
        <f t="shared" si="16"/>
        <v>145</v>
      </c>
    </row>
    <row r="93" spans="1:17">
      <c r="A93" s="8" t="s">
        <v>135</v>
      </c>
      <c r="B93" s="15">
        <f>'[1]18'!B95</f>
        <v>60</v>
      </c>
      <c r="C93" s="16">
        <f>'[1]18'!C95</f>
        <v>0</v>
      </c>
      <c r="D93" s="16">
        <f>'[1]18'!D95</f>
        <v>285</v>
      </c>
      <c r="E93" s="16">
        <f>'[1]18'!E95</f>
        <v>0</v>
      </c>
      <c r="F93" s="15">
        <f t="shared" si="17"/>
        <v>345</v>
      </c>
      <c r="G93" s="15">
        <f>'[1]18'!H95</f>
        <v>60</v>
      </c>
      <c r="H93" s="16">
        <f>'[1]18'!I95</f>
        <v>0</v>
      </c>
      <c r="I93" s="16">
        <f>'[1]18'!J95</f>
        <v>85</v>
      </c>
      <c r="J93" s="16">
        <f>'[1]18'!K95</f>
        <v>0</v>
      </c>
      <c r="K93" s="15">
        <f t="shared" si="15"/>
        <v>145</v>
      </c>
      <c r="L93" s="18">
        <f>frq!C93</f>
        <v>1</v>
      </c>
      <c r="M93" s="16">
        <f t="shared" si="11"/>
        <v>60</v>
      </c>
      <c r="N93" s="16">
        <f t="shared" si="12"/>
        <v>0</v>
      </c>
      <c r="O93" s="16">
        <f t="shared" si="13"/>
        <v>85</v>
      </c>
      <c r="P93" s="16">
        <f t="shared" si="14"/>
        <v>0</v>
      </c>
      <c r="Q93" s="17">
        <f t="shared" si="16"/>
        <v>145</v>
      </c>
    </row>
    <row r="94" spans="1:17">
      <c r="A94" s="8" t="s">
        <v>136</v>
      </c>
      <c r="B94" s="15">
        <f>'[1]18'!B96</f>
        <v>60</v>
      </c>
      <c r="C94" s="16">
        <f>'[1]18'!C96</f>
        <v>0</v>
      </c>
      <c r="D94" s="16">
        <f>'[1]18'!D96</f>
        <v>285</v>
      </c>
      <c r="E94" s="16">
        <f>'[1]18'!E96</f>
        <v>0</v>
      </c>
      <c r="F94" s="15">
        <f t="shared" si="17"/>
        <v>345</v>
      </c>
      <c r="G94" s="15">
        <f>'[1]18'!H96</f>
        <v>60</v>
      </c>
      <c r="H94" s="16">
        <f>'[1]18'!I96</f>
        <v>0</v>
      </c>
      <c r="I94" s="16">
        <f>'[1]18'!J96</f>
        <v>85</v>
      </c>
      <c r="J94" s="16">
        <f>'[1]18'!K96</f>
        <v>0</v>
      </c>
      <c r="K94" s="15">
        <f t="shared" si="15"/>
        <v>145</v>
      </c>
      <c r="L94" s="18">
        <f>frq!C94</f>
        <v>1</v>
      </c>
      <c r="M94" s="16">
        <f t="shared" si="11"/>
        <v>60</v>
      </c>
      <c r="N94" s="16">
        <f t="shared" si="12"/>
        <v>0</v>
      </c>
      <c r="O94" s="16">
        <f t="shared" si="13"/>
        <v>85</v>
      </c>
      <c r="P94" s="16">
        <f t="shared" si="14"/>
        <v>0</v>
      </c>
      <c r="Q94" s="17">
        <f t="shared" si="16"/>
        <v>145</v>
      </c>
    </row>
    <row r="95" spans="1:17">
      <c r="A95" s="8" t="s">
        <v>137</v>
      </c>
      <c r="B95" s="15">
        <f>'[1]18'!B97</f>
        <v>60</v>
      </c>
      <c r="C95" s="16">
        <f>'[1]18'!C97</f>
        <v>0</v>
      </c>
      <c r="D95" s="16">
        <f>'[1]18'!D97</f>
        <v>285</v>
      </c>
      <c r="E95" s="16">
        <f>'[1]18'!E97</f>
        <v>0</v>
      </c>
      <c r="F95" s="15">
        <f t="shared" si="17"/>
        <v>345</v>
      </c>
      <c r="G95" s="15">
        <f>'[1]18'!H97</f>
        <v>60</v>
      </c>
      <c r="H95" s="16">
        <f>'[1]18'!I97</f>
        <v>0</v>
      </c>
      <c r="I95" s="16">
        <f>'[1]18'!J97</f>
        <v>85</v>
      </c>
      <c r="J95" s="16">
        <f>'[1]18'!K97</f>
        <v>0</v>
      </c>
      <c r="K95" s="15">
        <f t="shared" si="15"/>
        <v>145</v>
      </c>
      <c r="L95" s="18">
        <f>frq!C95</f>
        <v>1</v>
      </c>
      <c r="M95" s="16">
        <f t="shared" si="11"/>
        <v>60</v>
      </c>
      <c r="N95" s="16">
        <f t="shared" si="12"/>
        <v>0</v>
      </c>
      <c r="O95" s="16">
        <f t="shared" si="13"/>
        <v>85</v>
      </c>
      <c r="P95" s="16">
        <f t="shared" si="14"/>
        <v>0</v>
      </c>
      <c r="Q95" s="17">
        <f t="shared" si="16"/>
        <v>145</v>
      </c>
    </row>
    <row r="96" spans="1:17">
      <c r="A96" s="8" t="s">
        <v>138</v>
      </c>
      <c r="B96" s="15">
        <f>'[1]18'!B98</f>
        <v>60</v>
      </c>
      <c r="C96" s="16">
        <f>'[1]18'!C98</f>
        <v>0</v>
      </c>
      <c r="D96" s="16">
        <f>'[1]18'!D98</f>
        <v>285</v>
      </c>
      <c r="E96" s="16">
        <f>'[1]18'!E98</f>
        <v>0</v>
      </c>
      <c r="F96" s="15">
        <f t="shared" si="17"/>
        <v>345</v>
      </c>
      <c r="G96" s="15">
        <f>'[1]18'!H98</f>
        <v>60</v>
      </c>
      <c r="H96" s="16">
        <f>'[1]18'!I98</f>
        <v>0</v>
      </c>
      <c r="I96" s="16">
        <f>'[1]18'!J98</f>
        <v>85</v>
      </c>
      <c r="J96" s="16">
        <f>'[1]18'!K98</f>
        <v>0</v>
      </c>
      <c r="K96" s="15">
        <f t="shared" si="15"/>
        <v>145</v>
      </c>
      <c r="L96" s="18">
        <f>frq!C96</f>
        <v>1</v>
      </c>
      <c r="M96" s="16">
        <f t="shared" si="11"/>
        <v>60</v>
      </c>
      <c r="N96" s="16">
        <f t="shared" si="12"/>
        <v>0</v>
      </c>
      <c r="O96" s="16">
        <f t="shared" si="13"/>
        <v>85</v>
      </c>
      <c r="P96" s="16">
        <f t="shared" si="14"/>
        <v>0</v>
      </c>
      <c r="Q96" s="17">
        <f t="shared" si="16"/>
        <v>145</v>
      </c>
    </row>
    <row r="97" spans="1:17">
      <c r="A97" s="8" t="s">
        <v>139</v>
      </c>
      <c r="B97" s="15">
        <f>'[1]18'!B99</f>
        <v>60</v>
      </c>
      <c r="C97" s="16">
        <f>'[1]18'!C99</f>
        <v>0</v>
      </c>
      <c r="D97" s="16">
        <f>'[1]18'!D99</f>
        <v>285</v>
      </c>
      <c r="E97" s="16">
        <f>'[1]18'!E99</f>
        <v>0</v>
      </c>
      <c r="F97" s="15">
        <f t="shared" si="17"/>
        <v>345</v>
      </c>
      <c r="G97" s="15">
        <f>'[1]18'!H99</f>
        <v>60</v>
      </c>
      <c r="H97" s="16">
        <f>'[1]18'!I99</f>
        <v>0</v>
      </c>
      <c r="I97" s="16">
        <f>'[1]18'!J99</f>
        <v>85</v>
      </c>
      <c r="J97" s="16">
        <f>'[1]18'!K99</f>
        <v>0</v>
      </c>
      <c r="K97" s="15">
        <f t="shared" si="15"/>
        <v>145</v>
      </c>
      <c r="L97" s="18">
        <f>frq!C97</f>
        <v>1</v>
      </c>
      <c r="M97" s="16">
        <f t="shared" si="11"/>
        <v>60</v>
      </c>
      <c r="N97" s="16">
        <f t="shared" si="12"/>
        <v>0</v>
      </c>
      <c r="O97" s="16">
        <f t="shared" si="13"/>
        <v>85</v>
      </c>
      <c r="P97" s="16">
        <f t="shared" si="14"/>
        <v>0</v>
      </c>
      <c r="Q97" s="17">
        <f t="shared" si="16"/>
        <v>145</v>
      </c>
    </row>
    <row r="98" spans="1:17">
      <c r="A98" s="8" t="s">
        <v>140</v>
      </c>
      <c r="B98" s="15">
        <f>'[1]18'!B100</f>
        <v>60</v>
      </c>
      <c r="C98" s="16">
        <f>'[1]18'!C100</f>
        <v>0</v>
      </c>
      <c r="D98" s="16">
        <f>'[1]18'!D100</f>
        <v>285</v>
      </c>
      <c r="E98" s="16">
        <f>'[1]18'!E100</f>
        <v>0</v>
      </c>
      <c r="F98" s="15">
        <f t="shared" si="17"/>
        <v>345</v>
      </c>
      <c r="G98" s="15">
        <f>'[1]18'!H100</f>
        <v>60</v>
      </c>
      <c r="H98" s="16">
        <f>'[1]18'!I100</f>
        <v>0</v>
      </c>
      <c r="I98" s="16">
        <f>'[1]18'!J100</f>
        <v>85</v>
      </c>
      <c r="J98" s="16">
        <f>'[1]18'!K100</f>
        <v>0</v>
      </c>
      <c r="K98" s="15">
        <f t="shared" si="15"/>
        <v>145</v>
      </c>
      <c r="L98" s="18">
        <f>frq!C98</f>
        <v>1</v>
      </c>
      <c r="M98" s="16">
        <f t="shared" si="11"/>
        <v>60</v>
      </c>
      <c r="N98" s="16">
        <f t="shared" si="12"/>
        <v>0</v>
      </c>
      <c r="O98" s="16">
        <f t="shared" si="13"/>
        <v>85</v>
      </c>
      <c r="P98" s="16">
        <f t="shared" si="14"/>
        <v>0</v>
      </c>
      <c r="Q98" s="17">
        <f t="shared" si="16"/>
        <v>145</v>
      </c>
    </row>
    <row r="99" spans="1:17">
      <c r="A99" s="8" t="s">
        <v>175</v>
      </c>
      <c r="B99" s="15">
        <f t="shared" ref="B99:Q99" si="18">SUM(B3:B98)/4000</f>
        <v>1.44</v>
      </c>
      <c r="C99" s="15">
        <f t="shared" si="18"/>
        <v>1.4999999999999999E-2</v>
      </c>
      <c r="D99" s="15">
        <f t="shared" si="18"/>
        <v>6.84</v>
      </c>
      <c r="E99" s="15">
        <f t="shared" si="18"/>
        <v>0</v>
      </c>
      <c r="F99" s="15">
        <f t="shared" si="18"/>
        <v>8.2949999999999999</v>
      </c>
      <c r="G99" s="15">
        <f t="shared" si="18"/>
        <v>1.44</v>
      </c>
      <c r="H99" s="15">
        <f t="shared" si="18"/>
        <v>0</v>
      </c>
      <c r="I99" s="15">
        <f t="shared" si="18"/>
        <v>2.0369999999999999</v>
      </c>
      <c r="J99" s="15">
        <f t="shared" si="18"/>
        <v>0</v>
      </c>
      <c r="K99" s="15">
        <f t="shared" si="18"/>
        <v>3.4769999999999999</v>
      </c>
      <c r="L99" s="15">
        <f t="shared" si="18"/>
        <v>2.4E-2</v>
      </c>
      <c r="M99" s="15">
        <f t="shared" si="18"/>
        <v>1.44</v>
      </c>
      <c r="N99" s="15">
        <f t="shared" si="18"/>
        <v>0</v>
      </c>
      <c r="O99" s="15">
        <f t="shared" si="18"/>
        <v>2.0369999999999999</v>
      </c>
      <c r="P99" s="15">
        <f t="shared" si="18"/>
        <v>0</v>
      </c>
      <c r="Q99" s="15">
        <f t="shared" si="18"/>
        <v>3.4769999999999999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44579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'[2]18'!B5</f>
        <v>84</v>
      </c>
      <c r="C3" s="197">
        <f>'[2]18'!C5</f>
        <v>0</v>
      </c>
      <c r="D3" s="197">
        <f>'[2]18'!D5</f>
        <v>0</v>
      </c>
      <c r="E3" s="197">
        <f>'[2]18'!E5</f>
        <v>0</v>
      </c>
      <c r="F3" s="15">
        <f>SUM(B3:E3)</f>
        <v>84</v>
      </c>
      <c r="G3" s="196">
        <f>'[2]18'!H5</f>
        <v>39</v>
      </c>
      <c r="H3" s="197">
        <f>'[2]18'!I5</f>
        <v>0</v>
      </c>
      <c r="I3" s="197">
        <f>'[2]18'!J5</f>
        <v>0</v>
      </c>
      <c r="J3" s="197">
        <f>'[2]18'!K5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196">
        <f>'[2]18'!B6</f>
        <v>84</v>
      </c>
      <c r="C4" s="197">
        <f>'[2]18'!C6</f>
        <v>0</v>
      </c>
      <c r="D4" s="197">
        <f>'[2]18'!D6</f>
        <v>0</v>
      </c>
      <c r="E4" s="197">
        <f>'[2]18'!E6</f>
        <v>0</v>
      </c>
      <c r="F4" s="15">
        <f>SUM(B4:E4)</f>
        <v>84</v>
      </c>
      <c r="G4" s="196">
        <f>'[2]18'!H6</f>
        <v>39</v>
      </c>
      <c r="H4" s="197">
        <f>'[2]18'!I6</f>
        <v>0</v>
      </c>
      <c r="I4" s="197">
        <f>'[2]18'!J6</f>
        <v>0</v>
      </c>
      <c r="J4" s="197">
        <f>'[2]18'!K6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196">
        <f>'[2]18'!B7</f>
        <v>84</v>
      </c>
      <c r="C5" s="197">
        <f>'[2]18'!C7</f>
        <v>0</v>
      </c>
      <c r="D5" s="197">
        <f>'[2]18'!D7</f>
        <v>0</v>
      </c>
      <c r="E5" s="197">
        <f>'[2]18'!E7</f>
        <v>0</v>
      </c>
      <c r="F5" s="15">
        <f t="shared" ref="F5:F68" si="6">SUM(B5:E5)</f>
        <v>84</v>
      </c>
      <c r="G5" s="196">
        <f>'[2]18'!H7</f>
        <v>39</v>
      </c>
      <c r="H5" s="197">
        <f>'[2]18'!I7</f>
        <v>0</v>
      </c>
      <c r="I5" s="197">
        <f>'[2]18'!J7</f>
        <v>0</v>
      </c>
      <c r="J5" s="197">
        <f>'[2]18'!K7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196">
        <f>'[2]18'!B8</f>
        <v>84</v>
      </c>
      <c r="C6" s="197">
        <f>'[2]18'!C8</f>
        <v>0</v>
      </c>
      <c r="D6" s="197">
        <f>'[2]18'!D8</f>
        <v>0</v>
      </c>
      <c r="E6" s="197">
        <f>'[2]18'!E8</f>
        <v>0</v>
      </c>
      <c r="F6" s="15">
        <f t="shared" si="6"/>
        <v>84</v>
      </c>
      <c r="G6" s="196">
        <f>'[2]18'!H8</f>
        <v>39</v>
      </c>
      <c r="H6" s="197">
        <f>'[2]18'!I8</f>
        <v>0</v>
      </c>
      <c r="I6" s="197">
        <f>'[2]18'!J8</f>
        <v>0</v>
      </c>
      <c r="J6" s="197">
        <f>'[2]18'!K8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196">
        <f>'[2]18'!B9</f>
        <v>84</v>
      </c>
      <c r="C7" s="197">
        <f>'[2]18'!C9</f>
        <v>0</v>
      </c>
      <c r="D7" s="197">
        <f>'[2]18'!D9</f>
        <v>0</v>
      </c>
      <c r="E7" s="197">
        <f>'[2]18'!E9</f>
        <v>0</v>
      </c>
      <c r="F7" s="15">
        <f t="shared" si="6"/>
        <v>84</v>
      </c>
      <c r="G7" s="196">
        <f>'[2]18'!H9</f>
        <v>39</v>
      </c>
      <c r="H7" s="197">
        <f>'[2]18'!I9</f>
        <v>0</v>
      </c>
      <c r="I7" s="197">
        <f>'[2]18'!J9</f>
        <v>0</v>
      </c>
      <c r="J7" s="197">
        <f>'[2]18'!K9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196">
        <f>'[2]18'!B10</f>
        <v>84</v>
      </c>
      <c r="C8" s="197">
        <f>'[2]18'!C10</f>
        <v>0</v>
      </c>
      <c r="D8" s="197">
        <f>'[2]18'!D10</f>
        <v>0</v>
      </c>
      <c r="E8" s="197">
        <f>'[2]18'!E10</f>
        <v>0</v>
      </c>
      <c r="F8" s="15">
        <f t="shared" si="6"/>
        <v>84</v>
      </c>
      <c r="G8" s="196">
        <f>'[2]18'!H10</f>
        <v>39</v>
      </c>
      <c r="H8" s="197">
        <f>'[2]18'!I10</f>
        <v>0</v>
      </c>
      <c r="I8" s="197">
        <f>'[2]18'!J10</f>
        <v>0</v>
      </c>
      <c r="J8" s="197">
        <f>'[2]18'!K10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196">
        <f>'[2]18'!B11</f>
        <v>84</v>
      </c>
      <c r="C9" s="197">
        <f>'[2]18'!C11</f>
        <v>0</v>
      </c>
      <c r="D9" s="197">
        <f>'[2]18'!D11</f>
        <v>0</v>
      </c>
      <c r="E9" s="197">
        <f>'[2]18'!E11</f>
        <v>0</v>
      </c>
      <c r="F9" s="15">
        <f t="shared" si="6"/>
        <v>84</v>
      </c>
      <c r="G9" s="196">
        <f>'[2]18'!H11</f>
        <v>39</v>
      </c>
      <c r="H9" s="197">
        <f>'[2]18'!I11</f>
        <v>0</v>
      </c>
      <c r="I9" s="197">
        <f>'[2]18'!J11</f>
        <v>0</v>
      </c>
      <c r="J9" s="197">
        <f>'[2]18'!K11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196">
        <f>'[2]18'!B12</f>
        <v>84</v>
      </c>
      <c r="C10" s="197">
        <f>'[2]18'!C12</f>
        <v>0</v>
      </c>
      <c r="D10" s="197">
        <f>'[2]18'!D12</f>
        <v>0</v>
      </c>
      <c r="E10" s="197">
        <f>'[2]18'!E12</f>
        <v>0</v>
      </c>
      <c r="F10" s="15">
        <f t="shared" si="6"/>
        <v>84</v>
      </c>
      <c r="G10" s="196">
        <f>'[2]18'!H12</f>
        <v>39</v>
      </c>
      <c r="H10" s="197">
        <f>'[2]18'!I12</f>
        <v>0</v>
      </c>
      <c r="I10" s="197">
        <f>'[2]18'!J12</f>
        <v>0</v>
      </c>
      <c r="J10" s="197">
        <f>'[2]18'!K12</f>
        <v>0</v>
      </c>
      <c r="K10" s="15">
        <f t="shared" si="3"/>
        <v>39</v>
      </c>
      <c r="L10" s="18">
        <f>frq!C10</f>
        <v>1</v>
      </c>
      <c r="M10" s="167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</row>
    <row r="11" spans="1:18">
      <c r="A11" s="8" t="s">
        <v>53</v>
      </c>
      <c r="B11" s="196">
        <f>'[2]18'!B13</f>
        <v>84</v>
      </c>
      <c r="C11" s="197">
        <f>'[2]18'!C13</f>
        <v>0</v>
      </c>
      <c r="D11" s="197">
        <f>'[2]18'!D13</f>
        <v>0</v>
      </c>
      <c r="E11" s="197">
        <f>'[2]18'!E13</f>
        <v>0</v>
      </c>
      <c r="F11" s="15">
        <f t="shared" si="6"/>
        <v>84</v>
      </c>
      <c r="G11" s="196">
        <f>'[2]18'!H13</f>
        <v>39</v>
      </c>
      <c r="H11" s="197">
        <f>'[2]18'!I13</f>
        <v>0</v>
      </c>
      <c r="I11" s="197">
        <f>'[2]18'!J13</f>
        <v>0</v>
      </c>
      <c r="J11" s="197">
        <f>'[2]18'!K13</f>
        <v>0</v>
      </c>
      <c r="K11" s="15">
        <f t="shared" si="3"/>
        <v>39</v>
      </c>
      <c r="L11" s="18">
        <f>frq!C11</f>
        <v>1</v>
      </c>
      <c r="M11" s="167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</row>
    <row r="12" spans="1:18">
      <c r="A12" s="8" t="s">
        <v>54</v>
      </c>
      <c r="B12" s="196">
        <f>'[2]18'!B14</f>
        <v>84</v>
      </c>
      <c r="C12" s="197">
        <f>'[2]18'!C14</f>
        <v>0</v>
      </c>
      <c r="D12" s="197">
        <f>'[2]18'!D14</f>
        <v>0</v>
      </c>
      <c r="E12" s="197">
        <f>'[2]18'!E14</f>
        <v>0</v>
      </c>
      <c r="F12" s="15">
        <f t="shared" si="6"/>
        <v>84</v>
      </c>
      <c r="G12" s="196">
        <f>'[2]18'!H14</f>
        <v>39</v>
      </c>
      <c r="H12" s="197">
        <f>'[2]18'!I14</f>
        <v>0</v>
      </c>
      <c r="I12" s="197">
        <f>'[2]18'!J14</f>
        <v>0</v>
      </c>
      <c r="J12" s="197">
        <f>'[2]18'!K14</f>
        <v>0</v>
      </c>
      <c r="K12" s="15">
        <f t="shared" si="3"/>
        <v>39</v>
      </c>
      <c r="L12" s="18">
        <f>frq!C12</f>
        <v>1</v>
      </c>
      <c r="M12" s="167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</row>
    <row r="13" spans="1:18">
      <c r="A13" s="8" t="s">
        <v>55</v>
      </c>
      <c r="B13" s="196">
        <f>'[2]18'!B15</f>
        <v>84</v>
      </c>
      <c r="C13" s="197">
        <f>'[2]18'!C15</f>
        <v>0</v>
      </c>
      <c r="D13" s="197">
        <f>'[2]18'!D15</f>
        <v>0</v>
      </c>
      <c r="E13" s="197">
        <f>'[2]18'!E15</f>
        <v>0</v>
      </c>
      <c r="F13" s="15">
        <f t="shared" si="6"/>
        <v>84</v>
      </c>
      <c r="G13" s="196">
        <f>'[2]18'!H15</f>
        <v>39</v>
      </c>
      <c r="H13" s="197">
        <f>'[2]18'!I15</f>
        <v>0</v>
      </c>
      <c r="I13" s="197">
        <f>'[2]18'!J15</f>
        <v>0</v>
      </c>
      <c r="J13" s="197">
        <f>'[2]18'!K15</f>
        <v>0</v>
      </c>
      <c r="K13" s="15">
        <f t="shared" si="3"/>
        <v>39</v>
      </c>
      <c r="L13" s="18">
        <f>frq!C13</f>
        <v>1</v>
      </c>
      <c r="M13" s="167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</row>
    <row r="14" spans="1:18">
      <c r="A14" s="8" t="s">
        <v>56</v>
      </c>
      <c r="B14" s="196">
        <f>'[2]18'!B16</f>
        <v>84</v>
      </c>
      <c r="C14" s="197">
        <f>'[2]18'!C16</f>
        <v>0</v>
      </c>
      <c r="D14" s="197">
        <f>'[2]18'!D16</f>
        <v>0</v>
      </c>
      <c r="E14" s="197">
        <f>'[2]18'!E16</f>
        <v>0</v>
      </c>
      <c r="F14" s="15">
        <f t="shared" si="6"/>
        <v>84</v>
      </c>
      <c r="G14" s="196">
        <f>'[2]18'!H16</f>
        <v>39</v>
      </c>
      <c r="H14" s="197">
        <f>'[2]18'!I16</f>
        <v>0</v>
      </c>
      <c r="I14" s="197">
        <f>'[2]18'!J16</f>
        <v>0</v>
      </c>
      <c r="J14" s="197">
        <f>'[2]18'!K16</f>
        <v>0</v>
      </c>
      <c r="K14" s="15">
        <f t="shared" si="3"/>
        <v>39</v>
      </c>
      <c r="L14" s="18">
        <f>frq!C14</f>
        <v>1</v>
      </c>
      <c r="M14" s="167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</row>
    <row r="15" spans="1:18">
      <c r="A15" s="8" t="s">
        <v>57</v>
      </c>
      <c r="B15" s="196">
        <f>'[2]18'!B17</f>
        <v>84</v>
      </c>
      <c r="C15" s="197">
        <f>'[2]18'!C17</f>
        <v>0</v>
      </c>
      <c r="D15" s="197">
        <f>'[2]18'!D17</f>
        <v>0</v>
      </c>
      <c r="E15" s="197">
        <f>'[2]18'!E17</f>
        <v>0</v>
      </c>
      <c r="F15" s="15">
        <f t="shared" si="6"/>
        <v>84</v>
      </c>
      <c r="G15" s="196">
        <f>'[2]18'!H17</f>
        <v>39</v>
      </c>
      <c r="H15" s="197">
        <f>'[2]18'!I17</f>
        <v>0</v>
      </c>
      <c r="I15" s="197">
        <f>'[2]18'!J17</f>
        <v>0</v>
      </c>
      <c r="J15" s="197">
        <f>'[2]18'!K17</f>
        <v>0</v>
      </c>
      <c r="K15" s="15">
        <f t="shared" si="3"/>
        <v>39</v>
      </c>
      <c r="L15" s="18">
        <f>frq!C15</f>
        <v>1</v>
      </c>
      <c r="M15" s="167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</row>
    <row r="16" spans="1:18">
      <c r="A16" s="8" t="s">
        <v>58</v>
      </c>
      <c r="B16" s="196">
        <f>'[2]18'!B18</f>
        <v>84</v>
      </c>
      <c r="C16" s="197">
        <f>'[2]18'!C18</f>
        <v>0</v>
      </c>
      <c r="D16" s="197">
        <f>'[2]18'!D18</f>
        <v>0</v>
      </c>
      <c r="E16" s="197">
        <f>'[2]18'!E18</f>
        <v>0</v>
      </c>
      <c r="F16" s="15">
        <f t="shared" si="6"/>
        <v>84</v>
      </c>
      <c r="G16" s="196">
        <f>'[2]18'!H18</f>
        <v>39</v>
      </c>
      <c r="H16" s="197">
        <f>'[2]18'!I18</f>
        <v>0</v>
      </c>
      <c r="I16" s="197">
        <f>'[2]18'!J18</f>
        <v>0</v>
      </c>
      <c r="J16" s="197">
        <f>'[2]18'!K18</f>
        <v>0</v>
      </c>
      <c r="K16" s="15">
        <f t="shared" si="3"/>
        <v>39</v>
      </c>
      <c r="L16" s="18">
        <f>frq!C16</f>
        <v>1</v>
      </c>
      <c r="M16" s="167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</row>
    <row r="17" spans="1:18">
      <c r="A17" s="8" t="s">
        <v>59</v>
      </c>
      <c r="B17" s="196">
        <f>'[2]18'!B19</f>
        <v>84</v>
      </c>
      <c r="C17" s="197">
        <f>'[2]18'!C19</f>
        <v>0</v>
      </c>
      <c r="D17" s="197">
        <f>'[2]18'!D19</f>
        <v>0</v>
      </c>
      <c r="E17" s="197">
        <f>'[2]18'!E19</f>
        <v>0</v>
      </c>
      <c r="F17" s="15">
        <f t="shared" si="6"/>
        <v>84</v>
      </c>
      <c r="G17" s="196">
        <f>'[2]18'!H19</f>
        <v>39</v>
      </c>
      <c r="H17" s="197">
        <f>'[2]18'!I19</f>
        <v>0</v>
      </c>
      <c r="I17" s="197">
        <f>'[2]18'!J19</f>
        <v>0</v>
      </c>
      <c r="J17" s="197">
        <f>'[2]18'!K19</f>
        <v>0</v>
      </c>
      <c r="K17" s="15">
        <f t="shared" si="3"/>
        <v>39</v>
      </c>
      <c r="L17" s="18">
        <f>frq!C17</f>
        <v>1</v>
      </c>
      <c r="M17" s="167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</row>
    <row r="18" spans="1:18">
      <c r="A18" s="8" t="s">
        <v>60</v>
      </c>
      <c r="B18" s="196">
        <f>'[2]18'!B20</f>
        <v>84</v>
      </c>
      <c r="C18" s="197">
        <f>'[2]18'!C20</f>
        <v>0</v>
      </c>
      <c r="D18" s="197">
        <f>'[2]18'!D20</f>
        <v>0</v>
      </c>
      <c r="E18" s="197">
        <f>'[2]18'!E20</f>
        <v>0</v>
      </c>
      <c r="F18" s="15">
        <f t="shared" si="6"/>
        <v>84</v>
      </c>
      <c r="G18" s="196">
        <f>'[2]18'!H20</f>
        <v>39</v>
      </c>
      <c r="H18" s="197">
        <f>'[2]18'!I20</f>
        <v>0</v>
      </c>
      <c r="I18" s="197">
        <f>'[2]18'!J20</f>
        <v>0</v>
      </c>
      <c r="J18" s="197">
        <f>'[2]18'!K20</f>
        <v>0</v>
      </c>
      <c r="K18" s="15">
        <f t="shared" si="3"/>
        <v>39</v>
      </c>
      <c r="L18" s="18">
        <f>frq!C18</f>
        <v>1</v>
      </c>
      <c r="M18" s="167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</row>
    <row r="19" spans="1:18">
      <c r="A19" s="8" t="s">
        <v>61</v>
      </c>
      <c r="B19" s="196">
        <f>'[2]18'!B21</f>
        <v>84</v>
      </c>
      <c r="C19" s="197">
        <f>'[2]18'!C21</f>
        <v>0</v>
      </c>
      <c r="D19" s="197">
        <f>'[2]18'!D21</f>
        <v>0</v>
      </c>
      <c r="E19" s="197">
        <f>'[2]18'!E21</f>
        <v>0</v>
      </c>
      <c r="F19" s="15">
        <f t="shared" si="6"/>
        <v>84</v>
      </c>
      <c r="G19" s="196">
        <f>'[2]18'!H21</f>
        <v>40</v>
      </c>
      <c r="H19" s="197">
        <f>'[2]18'!I21</f>
        <v>0</v>
      </c>
      <c r="I19" s="197">
        <f>'[2]18'!J21</f>
        <v>0</v>
      </c>
      <c r="J19" s="197">
        <f>'[2]18'!K21</f>
        <v>0</v>
      </c>
      <c r="K19" s="15">
        <f t="shared" si="3"/>
        <v>40</v>
      </c>
      <c r="L19" s="18">
        <f>frq!C19</f>
        <v>1</v>
      </c>
      <c r="M19" s="167">
        <f t="shared" si="4"/>
        <v>39.6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39.6</v>
      </c>
      <c r="R19" s="18">
        <v>0.4</v>
      </c>
    </row>
    <row r="20" spans="1:18">
      <c r="A20" s="8" t="s">
        <v>62</v>
      </c>
      <c r="B20" s="196">
        <f>'[2]18'!B22</f>
        <v>84</v>
      </c>
      <c r="C20" s="197">
        <f>'[2]18'!C22</f>
        <v>0</v>
      </c>
      <c r="D20" s="197">
        <f>'[2]18'!D22</f>
        <v>0</v>
      </c>
      <c r="E20" s="197">
        <f>'[2]18'!E22</f>
        <v>0</v>
      </c>
      <c r="F20" s="15">
        <f t="shared" si="6"/>
        <v>84</v>
      </c>
      <c r="G20" s="196">
        <f>'[2]18'!H22</f>
        <v>40</v>
      </c>
      <c r="H20" s="197">
        <f>'[2]18'!I22</f>
        <v>0</v>
      </c>
      <c r="I20" s="197">
        <f>'[2]18'!J22</f>
        <v>0</v>
      </c>
      <c r="J20" s="197">
        <f>'[2]18'!K22</f>
        <v>0</v>
      </c>
      <c r="K20" s="15">
        <f t="shared" si="3"/>
        <v>40</v>
      </c>
      <c r="L20" s="18">
        <f>frq!C20</f>
        <v>1</v>
      </c>
      <c r="M20" s="167">
        <f t="shared" si="4"/>
        <v>39.6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39.6</v>
      </c>
      <c r="R20" s="18">
        <v>0.4</v>
      </c>
    </row>
    <row r="21" spans="1:18">
      <c r="A21" s="8" t="s">
        <v>63</v>
      </c>
      <c r="B21" s="196">
        <f>'[2]18'!B23</f>
        <v>84</v>
      </c>
      <c r="C21" s="197">
        <f>'[2]18'!C23</f>
        <v>0</v>
      </c>
      <c r="D21" s="197">
        <f>'[2]18'!D23</f>
        <v>0</v>
      </c>
      <c r="E21" s="197">
        <f>'[2]18'!E23</f>
        <v>0</v>
      </c>
      <c r="F21" s="15">
        <f t="shared" si="6"/>
        <v>84</v>
      </c>
      <c r="G21" s="196">
        <f>'[2]18'!H23</f>
        <v>40</v>
      </c>
      <c r="H21" s="197">
        <f>'[2]18'!I23</f>
        <v>0</v>
      </c>
      <c r="I21" s="197">
        <f>'[2]18'!J23</f>
        <v>0</v>
      </c>
      <c r="J21" s="197">
        <f>'[2]18'!K23</f>
        <v>0</v>
      </c>
      <c r="K21" s="15">
        <f t="shared" si="3"/>
        <v>40</v>
      </c>
      <c r="L21" s="18">
        <f>frq!C21</f>
        <v>1</v>
      </c>
      <c r="M21" s="167">
        <f t="shared" si="4"/>
        <v>39.6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39.6</v>
      </c>
      <c r="R21" s="18">
        <v>0.4</v>
      </c>
    </row>
    <row r="22" spans="1:18">
      <c r="A22" s="8" t="s">
        <v>64</v>
      </c>
      <c r="B22" s="196">
        <f>'[2]18'!B24</f>
        <v>84</v>
      </c>
      <c r="C22" s="197">
        <f>'[2]18'!C24</f>
        <v>0</v>
      </c>
      <c r="D22" s="197">
        <f>'[2]18'!D24</f>
        <v>0</v>
      </c>
      <c r="E22" s="197">
        <f>'[2]18'!E24</f>
        <v>0</v>
      </c>
      <c r="F22" s="15">
        <f t="shared" si="6"/>
        <v>84</v>
      </c>
      <c r="G22" s="196">
        <f>'[2]18'!H24</f>
        <v>40</v>
      </c>
      <c r="H22" s="197">
        <f>'[2]18'!I24</f>
        <v>0</v>
      </c>
      <c r="I22" s="197">
        <f>'[2]18'!J24</f>
        <v>0</v>
      </c>
      <c r="J22" s="197">
        <f>'[2]18'!K24</f>
        <v>0</v>
      </c>
      <c r="K22" s="15">
        <f t="shared" si="3"/>
        <v>40</v>
      </c>
      <c r="L22" s="18">
        <f>frq!C22</f>
        <v>1</v>
      </c>
      <c r="M22" s="167">
        <f t="shared" si="4"/>
        <v>39.6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39.6</v>
      </c>
      <c r="R22" s="18">
        <v>0.4</v>
      </c>
    </row>
    <row r="23" spans="1:18">
      <c r="A23" s="8" t="s">
        <v>65</v>
      </c>
      <c r="B23" s="196">
        <f>'[2]18'!B25</f>
        <v>84</v>
      </c>
      <c r="C23" s="197">
        <f>'[2]18'!C25</f>
        <v>0</v>
      </c>
      <c r="D23" s="197">
        <f>'[2]18'!D25</f>
        <v>0</v>
      </c>
      <c r="E23" s="197">
        <f>'[2]18'!E25</f>
        <v>0</v>
      </c>
      <c r="F23" s="15">
        <f t="shared" si="6"/>
        <v>84</v>
      </c>
      <c r="G23" s="196">
        <f>'[2]18'!H25</f>
        <v>40</v>
      </c>
      <c r="H23" s="197">
        <f>'[2]18'!I25</f>
        <v>0</v>
      </c>
      <c r="I23" s="197">
        <f>'[2]18'!J25</f>
        <v>0</v>
      </c>
      <c r="J23" s="197">
        <f>'[2]18'!K25</f>
        <v>0</v>
      </c>
      <c r="K23" s="15">
        <f t="shared" si="3"/>
        <v>40</v>
      </c>
      <c r="L23" s="18">
        <f>frq!C23</f>
        <v>1</v>
      </c>
      <c r="M23" s="167">
        <f t="shared" si="4"/>
        <v>39.6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39.6</v>
      </c>
      <c r="R23" s="18">
        <v>0.4</v>
      </c>
    </row>
    <row r="24" spans="1:18">
      <c r="A24" s="8" t="s">
        <v>66</v>
      </c>
      <c r="B24" s="196">
        <f>'[2]18'!B26</f>
        <v>84</v>
      </c>
      <c r="C24" s="197">
        <f>'[2]18'!C26</f>
        <v>0</v>
      </c>
      <c r="D24" s="197">
        <f>'[2]18'!D26</f>
        <v>0</v>
      </c>
      <c r="E24" s="197">
        <f>'[2]18'!E26</f>
        <v>0</v>
      </c>
      <c r="F24" s="15">
        <f t="shared" si="6"/>
        <v>84</v>
      </c>
      <c r="G24" s="196">
        <f>'[2]18'!H26</f>
        <v>40</v>
      </c>
      <c r="H24" s="197">
        <f>'[2]18'!I26</f>
        <v>0</v>
      </c>
      <c r="I24" s="197">
        <f>'[2]18'!J26</f>
        <v>0</v>
      </c>
      <c r="J24" s="197">
        <f>'[2]18'!K26</f>
        <v>0</v>
      </c>
      <c r="K24" s="15">
        <f t="shared" si="3"/>
        <v>40</v>
      </c>
      <c r="L24" s="18">
        <f>frq!C24</f>
        <v>1</v>
      </c>
      <c r="M24" s="167">
        <f t="shared" si="4"/>
        <v>39.6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39.6</v>
      </c>
      <c r="R24" s="18">
        <v>0.4</v>
      </c>
    </row>
    <row r="25" spans="1:18">
      <c r="A25" s="8" t="s">
        <v>67</v>
      </c>
      <c r="B25" s="196">
        <f>'[2]18'!B27</f>
        <v>84</v>
      </c>
      <c r="C25" s="197">
        <f>'[2]18'!C27</f>
        <v>0</v>
      </c>
      <c r="D25" s="197">
        <f>'[2]18'!D27</f>
        <v>0</v>
      </c>
      <c r="E25" s="197">
        <f>'[2]18'!E27</f>
        <v>0</v>
      </c>
      <c r="F25" s="15">
        <f t="shared" si="6"/>
        <v>84</v>
      </c>
      <c r="G25" s="196">
        <f>'[2]18'!H27</f>
        <v>40</v>
      </c>
      <c r="H25" s="197">
        <f>'[2]18'!I27</f>
        <v>0</v>
      </c>
      <c r="I25" s="197">
        <f>'[2]18'!J27</f>
        <v>0</v>
      </c>
      <c r="J25" s="197">
        <f>'[2]18'!K27</f>
        <v>0</v>
      </c>
      <c r="K25" s="15">
        <f t="shared" si="3"/>
        <v>40</v>
      </c>
      <c r="L25" s="18">
        <f>frq!C25</f>
        <v>1</v>
      </c>
      <c r="M25" s="167">
        <f t="shared" si="4"/>
        <v>39.6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39.6</v>
      </c>
      <c r="R25" s="18">
        <v>0.4</v>
      </c>
    </row>
    <row r="26" spans="1:18">
      <c r="A26" s="8" t="s">
        <v>68</v>
      </c>
      <c r="B26" s="196">
        <f>'[2]18'!B28</f>
        <v>84</v>
      </c>
      <c r="C26" s="197">
        <f>'[2]18'!C28</f>
        <v>0</v>
      </c>
      <c r="D26" s="197">
        <f>'[2]18'!D28</f>
        <v>0</v>
      </c>
      <c r="E26" s="197">
        <f>'[2]18'!E28</f>
        <v>0</v>
      </c>
      <c r="F26" s="15">
        <f t="shared" si="6"/>
        <v>84</v>
      </c>
      <c r="G26" s="196">
        <f>'[2]18'!H28</f>
        <v>40</v>
      </c>
      <c r="H26" s="197">
        <f>'[2]18'!I28</f>
        <v>0</v>
      </c>
      <c r="I26" s="197">
        <f>'[2]18'!J28</f>
        <v>0</v>
      </c>
      <c r="J26" s="197">
        <f>'[2]18'!K28</f>
        <v>0</v>
      </c>
      <c r="K26" s="15">
        <f t="shared" si="3"/>
        <v>40</v>
      </c>
      <c r="L26" s="18">
        <f>frq!C26</f>
        <v>1</v>
      </c>
      <c r="M26" s="167">
        <f t="shared" si="4"/>
        <v>39.6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39.6</v>
      </c>
      <c r="R26" s="18">
        <v>0.4</v>
      </c>
    </row>
    <row r="27" spans="1:18">
      <c r="A27" s="8" t="s">
        <v>69</v>
      </c>
      <c r="B27" s="196">
        <f>'[2]18'!B29</f>
        <v>84</v>
      </c>
      <c r="C27" s="197">
        <f>'[2]18'!C29</f>
        <v>0</v>
      </c>
      <c r="D27" s="197">
        <f>'[2]18'!D29</f>
        <v>0</v>
      </c>
      <c r="E27" s="197">
        <f>'[2]18'!E29</f>
        <v>0</v>
      </c>
      <c r="F27" s="15">
        <f t="shared" si="6"/>
        <v>84</v>
      </c>
      <c r="G27" s="196">
        <f>'[2]18'!H29</f>
        <v>40</v>
      </c>
      <c r="H27" s="197">
        <f>'[2]18'!I29</f>
        <v>0</v>
      </c>
      <c r="I27" s="197">
        <f>'[2]18'!J29</f>
        <v>0</v>
      </c>
      <c r="J27" s="197">
        <f>'[2]18'!K29</f>
        <v>0</v>
      </c>
      <c r="K27" s="15">
        <f t="shared" si="3"/>
        <v>40</v>
      </c>
      <c r="L27" s="18">
        <f>frq!C27</f>
        <v>1</v>
      </c>
      <c r="M27" s="167">
        <f t="shared" si="4"/>
        <v>39.6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39.6</v>
      </c>
      <c r="R27" s="18">
        <v>0.4</v>
      </c>
    </row>
    <row r="28" spans="1:18">
      <c r="A28" s="8" t="s">
        <v>70</v>
      </c>
      <c r="B28" s="196">
        <f>'[2]18'!B30</f>
        <v>84</v>
      </c>
      <c r="C28" s="197">
        <f>'[2]18'!C30</f>
        <v>0</v>
      </c>
      <c r="D28" s="197">
        <f>'[2]18'!D30</f>
        <v>0</v>
      </c>
      <c r="E28" s="197">
        <f>'[2]18'!E30</f>
        <v>0</v>
      </c>
      <c r="F28" s="15">
        <f t="shared" si="6"/>
        <v>84</v>
      </c>
      <c r="G28" s="196">
        <f>'[2]18'!H30</f>
        <v>40</v>
      </c>
      <c r="H28" s="197">
        <f>'[2]18'!I30</f>
        <v>0</v>
      </c>
      <c r="I28" s="197">
        <f>'[2]18'!J30</f>
        <v>0</v>
      </c>
      <c r="J28" s="197">
        <f>'[2]18'!K30</f>
        <v>0</v>
      </c>
      <c r="K28" s="15">
        <f t="shared" si="3"/>
        <v>40</v>
      </c>
      <c r="L28" s="18">
        <f>frq!C28</f>
        <v>1</v>
      </c>
      <c r="M28" s="167">
        <f t="shared" si="4"/>
        <v>39.6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39.6</v>
      </c>
      <c r="R28" s="18">
        <v>0.4</v>
      </c>
    </row>
    <row r="29" spans="1:18">
      <c r="A29" s="8" t="s">
        <v>71</v>
      </c>
      <c r="B29" s="196">
        <f>'[2]18'!B31</f>
        <v>84</v>
      </c>
      <c r="C29" s="197">
        <f>'[2]18'!C31</f>
        <v>0</v>
      </c>
      <c r="D29" s="197">
        <f>'[2]18'!D31</f>
        <v>0</v>
      </c>
      <c r="E29" s="197">
        <f>'[2]18'!E31</f>
        <v>0</v>
      </c>
      <c r="F29" s="15">
        <f t="shared" si="6"/>
        <v>84</v>
      </c>
      <c r="G29" s="196">
        <f>'[2]18'!H31</f>
        <v>40</v>
      </c>
      <c r="H29" s="197">
        <f>'[2]18'!I31</f>
        <v>0</v>
      </c>
      <c r="I29" s="197">
        <f>'[2]18'!J31</f>
        <v>0</v>
      </c>
      <c r="J29" s="197">
        <f>'[2]18'!K31</f>
        <v>0</v>
      </c>
      <c r="K29" s="15">
        <f t="shared" si="3"/>
        <v>40</v>
      </c>
      <c r="L29" s="18">
        <f>frq!C29</f>
        <v>1</v>
      </c>
      <c r="M29" s="167">
        <f t="shared" si="4"/>
        <v>39.6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39.6</v>
      </c>
      <c r="R29" s="18">
        <v>0.4</v>
      </c>
    </row>
    <row r="30" spans="1:18">
      <c r="A30" s="8" t="s">
        <v>72</v>
      </c>
      <c r="B30" s="196">
        <f>'[2]18'!B32</f>
        <v>84</v>
      </c>
      <c r="C30" s="197">
        <f>'[2]18'!C32</f>
        <v>0</v>
      </c>
      <c r="D30" s="197">
        <f>'[2]18'!D32</f>
        <v>0</v>
      </c>
      <c r="E30" s="197">
        <f>'[2]18'!E32</f>
        <v>0</v>
      </c>
      <c r="F30" s="15">
        <f t="shared" si="6"/>
        <v>84</v>
      </c>
      <c r="G30" s="196">
        <f>'[2]18'!H32</f>
        <v>40</v>
      </c>
      <c r="H30" s="197">
        <f>'[2]18'!I32</f>
        <v>0</v>
      </c>
      <c r="I30" s="197">
        <f>'[2]18'!J32</f>
        <v>0</v>
      </c>
      <c r="J30" s="197">
        <f>'[2]18'!K32</f>
        <v>0</v>
      </c>
      <c r="K30" s="15">
        <f t="shared" si="3"/>
        <v>40</v>
      </c>
      <c r="L30" s="18">
        <f>frq!C30</f>
        <v>1</v>
      </c>
      <c r="M30" s="167">
        <f t="shared" si="4"/>
        <v>39.6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39.6</v>
      </c>
      <c r="R30" s="18">
        <v>0.4</v>
      </c>
    </row>
    <row r="31" spans="1:18">
      <c r="A31" s="8" t="s">
        <v>73</v>
      </c>
      <c r="B31" s="196">
        <f>'[2]18'!B33</f>
        <v>84</v>
      </c>
      <c r="C31" s="197">
        <f>'[2]18'!C33</f>
        <v>0</v>
      </c>
      <c r="D31" s="197">
        <f>'[2]18'!D33</f>
        <v>0</v>
      </c>
      <c r="E31" s="197">
        <f>'[2]18'!E33</f>
        <v>0</v>
      </c>
      <c r="F31" s="15">
        <f t="shared" si="6"/>
        <v>84</v>
      </c>
      <c r="G31" s="196">
        <f>'[2]18'!H33</f>
        <v>40</v>
      </c>
      <c r="H31" s="197">
        <f>'[2]18'!I33</f>
        <v>0</v>
      </c>
      <c r="I31" s="197">
        <f>'[2]18'!J33</f>
        <v>0</v>
      </c>
      <c r="J31" s="197">
        <f>'[2]18'!K33</f>
        <v>0</v>
      </c>
      <c r="K31" s="15">
        <f t="shared" si="3"/>
        <v>40</v>
      </c>
      <c r="L31" s="18">
        <f>frq!C31</f>
        <v>1</v>
      </c>
      <c r="M31" s="167">
        <f t="shared" si="4"/>
        <v>39.6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39.6</v>
      </c>
      <c r="R31" s="18">
        <v>0.4</v>
      </c>
    </row>
    <row r="32" spans="1:18">
      <c r="A32" s="8" t="s">
        <v>74</v>
      </c>
      <c r="B32" s="196">
        <f>'[2]18'!B34</f>
        <v>84</v>
      </c>
      <c r="C32" s="197">
        <f>'[2]18'!C34</f>
        <v>0</v>
      </c>
      <c r="D32" s="197">
        <f>'[2]18'!D34</f>
        <v>0</v>
      </c>
      <c r="E32" s="197">
        <f>'[2]18'!E34</f>
        <v>0</v>
      </c>
      <c r="F32" s="15">
        <f t="shared" si="6"/>
        <v>84</v>
      </c>
      <c r="G32" s="196">
        <f>'[2]18'!H34</f>
        <v>40</v>
      </c>
      <c r="H32" s="197">
        <f>'[2]18'!I34</f>
        <v>0</v>
      </c>
      <c r="I32" s="197">
        <f>'[2]18'!J34</f>
        <v>0</v>
      </c>
      <c r="J32" s="197">
        <f>'[2]18'!K34</f>
        <v>0</v>
      </c>
      <c r="K32" s="15">
        <f t="shared" si="3"/>
        <v>40</v>
      </c>
      <c r="L32" s="18">
        <f>frq!C32</f>
        <v>1</v>
      </c>
      <c r="M32" s="167">
        <f t="shared" si="4"/>
        <v>39.6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39.6</v>
      </c>
      <c r="R32" s="18">
        <v>0.4</v>
      </c>
    </row>
    <row r="33" spans="1:18">
      <c r="A33" s="8" t="s">
        <v>75</v>
      </c>
      <c r="B33" s="196">
        <f>'[2]18'!B35</f>
        <v>84</v>
      </c>
      <c r="C33" s="197">
        <f>'[2]18'!C35</f>
        <v>0</v>
      </c>
      <c r="D33" s="197">
        <f>'[2]18'!D35</f>
        <v>0</v>
      </c>
      <c r="E33" s="197">
        <f>'[2]18'!E35</f>
        <v>0</v>
      </c>
      <c r="F33" s="15">
        <f t="shared" si="6"/>
        <v>84</v>
      </c>
      <c r="G33" s="196">
        <f>'[2]18'!H35</f>
        <v>40</v>
      </c>
      <c r="H33" s="197">
        <f>'[2]18'!I35</f>
        <v>0</v>
      </c>
      <c r="I33" s="197">
        <f>'[2]18'!J35</f>
        <v>0</v>
      </c>
      <c r="J33" s="197">
        <f>'[2]18'!K35</f>
        <v>0</v>
      </c>
      <c r="K33" s="15">
        <f t="shared" si="3"/>
        <v>40</v>
      </c>
      <c r="L33" s="18">
        <f>frq!C33</f>
        <v>1</v>
      </c>
      <c r="M33" s="167">
        <f t="shared" si="4"/>
        <v>39.6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39.6</v>
      </c>
      <c r="R33" s="18">
        <v>0.4</v>
      </c>
    </row>
    <row r="34" spans="1:18">
      <c r="A34" s="8" t="s">
        <v>76</v>
      </c>
      <c r="B34" s="196">
        <f>'[2]18'!B36</f>
        <v>84</v>
      </c>
      <c r="C34" s="197">
        <f>'[2]18'!C36</f>
        <v>0</v>
      </c>
      <c r="D34" s="197">
        <f>'[2]18'!D36</f>
        <v>0</v>
      </c>
      <c r="E34" s="197">
        <f>'[2]18'!E36</f>
        <v>0</v>
      </c>
      <c r="F34" s="15">
        <f t="shared" si="6"/>
        <v>84</v>
      </c>
      <c r="G34" s="196">
        <f>'[2]18'!H36</f>
        <v>40</v>
      </c>
      <c r="H34" s="197">
        <f>'[2]18'!I36</f>
        <v>0</v>
      </c>
      <c r="I34" s="197">
        <f>'[2]18'!J36</f>
        <v>0</v>
      </c>
      <c r="J34" s="197">
        <f>'[2]18'!K36</f>
        <v>0</v>
      </c>
      <c r="K34" s="15">
        <f t="shared" si="3"/>
        <v>40</v>
      </c>
      <c r="L34" s="18">
        <f>frq!C34</f>
        <v>1</v>
      </c>
      <c r="M34" s="167">
        <f t="shared" si="4"/>
        <v>39.6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39.6</v>
      </c>
      <c r="R34" s="18">
        <v>0.4</v>
      </c>
    </row>
    <row r="35" spans="1:18">
      <c r="A35" s="8" t="s">
        <v>77</v>
      </c>
      <c r="B35" s="196">
        <f>'[2]18'!B37</f>
        <v>84</v>
      </c>
      <c r="C35" s="197">
        <f>'[2]18'!C37</f>
        <v>0</v>
      </c>
      <c r="D35" s="197">
        <f>'[2]18'!D37</f>
        <v>0</v>
      </c>
      <c r="E35" s="197">
        <f>'[2]18'!E37</f>
        <v>0</v>
      </c>
      <c r="F35" s="15">
        <f t="shared" si="6"/>
        <v>84</v>
      </c>
      <c r="G35" s="196">
        <f>'[2]18'!H37</f>
        <v>40</v>
      </c>
      <c r="H35" s="197">
        <f>'[2]18'!I37</f>
        <v>0</v>
      </c>
      <c r="I35" s="197">
        <f>'[2]18'!J37</f>
        <v>0</v>
      </c>
      <c r="J35" s="197">
        <f>'[2]18'!K37</f>
        <v>0</v>
      </c>
      <c r="K35" s="15">
        <f t="shared" si="3"/>
        <v>40</v>
      </c>
      <c r="L35" s="18">
        <f>frq!C35</f>
        <v>1</v>
      </c>
      <c r="M35" s="167">
        <f t="shared" si="4"/>
        <v>39.6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39.6</v>
      </c>
      <c r="R35" s="18">
        <v>0.4</v>
      </c>
    </row>
    <row r="36" spans="1:18">
      <c r="A36" s="8" t="s">
        <v>78</v>
      </c>
      <c r="B36" s="196">
        <f>'[2]18'!B38</f>
        <v>84</v>
      </c>
      <c r="C36" s="197">
        <f>'[2]18'!C38</f>
        <v>0</v>
      </c>
      <c r="D36" s="197">
        <f>'[2]18'!D38</f>
        <v>0</v>
      </c>
      <c r="E36" s="197">
        <f>'[2]18'!E38</f>
        <v>0</v>
      </c>
      <c r="F36" s="15">
        <f t="shared" si="6"/>
        <v>84</v>
      </c>
      <c r="G36" s="196">
        <f>'[2]18'!H38</f>
        <v>40</v>
      </c>
      <c r="H36" s="197">
        <f>'[2]18'!I38</f>
        <v>0</v>
      </c>
      <c r="I36" s="197">
        <f>'[2]18'!J38</f>
        <v>0</v>
      </c>
      <c r="J36" s="197">
        <f>'[2]18'!K38</f>
        <v>0</v>
      </c>
      <c r="K36" s="15">
        <f t="shared" si="3"/>
        <v>40</v>
      </c>
      <c r="L36" s="18">
        <f>frq!C36</f>
        <v>1</v>
      </c>
      <c r="M36" s="167">
        <f t="shared" si="4"/>
        <v>39.6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39.6</v>
      </c>
      <c r="R36" s="18">
        <v>0.4</v>
      </c>
    </row>
    <row r="37" spans="1:18">
      <c r="A37" s="8" t="s">
        <v>79</v>
      </c>
      <c r="B37" s="196">
        <f>'[2]18'!B39</f>
        <v>84</v>
      </c>
      <c r="C37" s="197">
        <f>'[2]18'!C39</f>
        <v>0</v>
      </c>
      <c r="D37" s="197">
        <f>'[2]18'!D39</f>
        <v>0</v>
      </c>
      <c r="E37" s="197">
        <f>'[2]18'!E39</f>
        <v>0</v>
      </c>
      <c r="F37" s="15">
        <f t="shared" si="6"/>
        <v>84</v>
      </c>
      <c r="G37" s="196">
        <f>'[2]18'!H39</f>
        <v>40</v>
      </c>
      <c r="H37" s="197">
        <f>'[2]18'!I39</f>
        <v>0</v>
      </c>
      <c r="I37" s="197">
        <f>'[2]18'!J39</f>
        <v>0</v>
      </c>
      <c r="J37" s="197">
        <f>'[2]18'!K39</f>
        <v>0</v>
      </c>
      <c r="K37" s="15">
        <f t="shared" si="3"/>
        <v>40</v>
      </c>
      <c r="L37" s="18">
        <f>frq!C37</f>
        <v>1</v>
      </c>
      <c r="M37" s="167">
        <f t="shared" si="4"/>
        <v>39.6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39.6</v>
      </c>
      <c r="R37" s="18">
        <v>0.4</v>
      </c>
    </row>
    <row r="38" spans="1:18">
      <c r="A38" s="8" t="s">
        <v>80</v>
      </c>
      <c r="B38" s="196">
        <f>'[2]18'!B40</f>
        <v>84</v>
      </c>
      <c r="C38" s="197">
        <f>'[2]18'!C40</f>
        <v>0</v>
      </c>
      <c r="D38" s="197">
        <f>'[2]18'!D40</f>
        <v>0</v>
      </c>
      <c r="E38" s="197">
        <f>'[2]18'!E40</f>
        <v>0</v>
      </c>
      <c r="F38" s="15">
        <f t="shared" si="6"/>
        <v>84</v>
      </c>
      <c r="G38" s="196">
        <f>'[2]18'!H40</f>
        <v>39</v>
      </c>
      <c r="H38" s="197">
        <f>'[2]18'!I40</f>
        <v>0</v>
      </c>
      <c r="I38" s="197">
        <f>'[2]18'!J40</f>
        <v>0</v>
      </c>
      <c r="J38" s="197">
        <f>'[2]18'!K40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196">
        <f>'[2]18'!B41</f>
        <v>84</v>
      </c>
      <c r="C39" s="197">
        <f>'[2]18'!C41</f>
        <v>0</v>
      </c>
      <c r="D39" s="197">
        <f>'[2]18'!D41</f>
        <v>0</v>
      </c>
      <c r="E39" s="197">
        <f>'[2]18'!E41</f>
        <v>0</v>
      </c>
      <c r="F39" s="15">
        <f t="shared" si="6"/>
        <v>84</v>
      </c>
      <c r="G39" s="196">
        <f>'[2]18'!H41</f>
        <v>39</v>
      </c>
      <c r="H39" s="197">
        <f>'[2]18'!I41</f>
        <v>0</v>
      </c>
      <c r="I39" s="197">
        <f>'[2]18'!J41</f>
        <v>0</v>
      </c>
      <c r="J39" s="197">
        <f>'[2]18'!K41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196">
        <f>'[2]18'!B42</f>
        <v>84</v>
      </c>
      <c r="C40" s="197">
        <f>'[2]18'!C42</f>
        <v>0</v>
      </c>
      <c r="D40" s="197">
        <f>'[2]18'!D42</f>
        <v>0</v>
      </c>
      <c r="E40" s="197">
        <f>'[2]18'!E42</f>
        <v>0</v>
      </c>
      <c r="F40" s="15">
        <f t="shared" si="6"/>
        <v>84</v>
      </c>
      <c r="G40" s="196">
        <f>'[2]18'!H42</f>
        <v>39</v>
      </c>
      <c r="H40" s="197">
        <f>'[2]18'!I42</f>
        <v>0</v>
      </c>
      <c r="I40" s="197">
        <f>'[2]18'!J42</f>
        <v>0</v>
      </c>
      <c r="J40" s="197">
        <f>'[2]18'!K42</f>
        <v>0</v>
      </c>
      <c r="K40" s="15">
        <f t="shared" si="3"/>
        <v>39</v>
      </c>
      <c r="L40" s="18">
        <f>frq!C40</f>
        <v>1</v>
      </c>
      <c r="M40" s="167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</row>
    <row r="41" spans="1:18">
      <c r="A41" s="8" t="s">
        <v>83</v>
      </c>
      <c r="B41" s="196">
        <f>'[2]18'!B43</f>
        <v>84</v>
      </c>
      <c r="C41" s="197">
        <f>'[2]18'!C43</f>
        <v>0</v>
      </c>
      <c r="D41" s="197">
        <f>'[2]18'!D43</f>
        <v>0</v>
      </c>
      <c r="E41" s="197">
        <f>'[2]18'!E43</f>
        <v>0</v>
      </c>
      <c r="F41" s="15">
        <f t="shared" si="6"/>
        <v>84</v>
      </c>
      <c r="G41" s="196">
        <f>'[2]18'!H43</f>
        <v>39</v>
      </c>
      <c r="H41" s="197">
        <f>'[2]18'!I43</f>
        <v>0</v>
      </c>
      <c r="I41" s="197">
        <f>'[2]18'!J43</f>
        <v>0</v>
      </c>
      <c r="J41" s="197">
        <f>'[2]18'!K43</f>
        <v>0</v>
      </c>
      <c r="K41" s="15">
        <f t="shared" si="3"/>
        <v>39</v>
      </c>
      <c r="L41" s="18">
        <f>frq!C41</f>
        <v>1</v>
      </c>
      <c r="M41" s="167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</row>
    <row r="42" spans="1:18">
      <c r="A42" s="8" t="s">
        <v>84</v>
      </c>
      <c r="B42" s="196">
        <f>'[2]18'!B44</f>
        <v>84</v>
      </c>
      <c r="C42" s="197">
        <f>'[2]18'!C44</f>
        <v>0</v>
      </c>
      <c r="D42" s="197">
        <f>'[2]18'!D44</f>
        <v>0</v>
      </c>
      <c r="E42" s="197">
        <f>'[2]18'!E44</f>
        <v>0</v>
      </c>
      <c r="F42" s="15">
        <f t="shared" si="6"/>
        <v>84</v>
      </c>
      <c r="G42" s="196">
        <f>'[2]18'!H44</f>
        <v>39</v>
      </c>
      <c r="H42" s="197">
        <f>'[2]18'!I44</f>
        <v>0</v>
      </c>
      <c r="I42" s="197">
        <f>'[2]18'!J44</f>
        <v>0</v>
      </c>
      <c r="J42" s="197">
        <f>'[2]18'!K44</f>
        <v>0</v>
      </c>
      <c r="K42" s="15">
        <f t="shared" si="3"/>
        <v>39</v>
      </c>
      <c r="L42" s="18">
        <f>frq!C42</f>
        <v>1</v>
      </c>
      <c r="M42" s="167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</row>
    <row r="43" spans="1:18">
      <c r="A43" s="8" t="s">
        <v>85</v>
      </c>
      <c r="B43" s="196">
        <f>'[2]18'!B45</f>
        <v>84</v>
      </c>
      <c r="C43" s="197">
        <f>'[2]18'!C45</f>
        <v>0</v>
      </c>
      <c r="D43" s="197">
        <f>'[2]18'!D45</f>
        <v>0</v>
      </c>
      <c r="E43" s="197">
        <f>'[2]18'!E45</f>
        <v>0</v>
      </c>
      <c r="F43" s="15">
        <f t="shared" si="6"/>
        <v>84</v>
      </c>
      <c r="G43" s="196">
        <f>'[2]18'!H45</f>
        <v>39</v>
      </c>
      <c r="H43" s="197">
        <f>'[2]18'!I45</f>
        <v>0</v>
      </c>
      <c r="I43" s="197">
        <f>'[2]18'!J45</f>
        <v>0</v>
      </c>
      <c r="J43" s="197">
        <f>'[2]18'!K45</f>
        <v>0</v>
      </c>
      <c r="K43" s="15">
        <f t="shared" si="3"/>
        <v>39</v>
      </c>
      <c r="L43" s="18">
        <f>frq!C43</f>
        <v>1</v>
      </c>
      <c r="M43" s="167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</row>
    <row r="44" spans="1:18">
      <c r="A44" s="8" t="s">
        <v>86</v>
      </c>
      <c r="B44" s="196">
        <f>'[2]18'!B46</f>
        <v>84</v>
      </c>
      <c r="C44" s="197">
        <f>'[2]18'!C46</f>
        <v>0</v>
      </c>
      <c r="D44" s="197">
        <f>'[2]18'!D46</f>
        <v>0</v>
      </c>
      <c r="E44" s="197">
        <f>'[2]18'!E46</f>
        <v>0</v>
      </c>
      <c r="F44" s="15">
        <f t="shared" si="6"/>
        <v>84</v>
      </c>
      <c r="G44" s="196">
        <f>'[2]18'!H46</f>
        <v>39</v>
      </c>
      <c r="H44" s="197">
        <f>'[2]18'!I46</f>
        <v>0</v>
      </c>
      <c r="I44" s="197">
        <f>'[2]18'!J46</f>
        <v>0</v>
      </c>
      <c r="J44" s="197">
        <f>'[2]18'!K46</f>
        <v>0</v>
      </c>
      <c r="K44" s="15">
        <f t="shared" si="3"/>
        <v>39</v>
      </c>
      <c r="L44" s="18">
        <f>frq!C44</f>
        <v>1</v>
      </c>
      <c r="M44" s="167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</row>
    <row r="45" spans="1:18">
      <c r="A45" s="8" t="s">
        <v>87</v>
      </c>
      <c r="B45" s="196">
        <f>'[2]18'!B47</f>
        <v>84</v>
      </c>
      <c r="C45" s="197">
        <f>'[2]18'!C47</f>
        <v>0</v>
      </c>
      <c r="D45" s="197">
        <f>'[2]18'!D47</f>
        <v>0</v>
      </c>
      <c r="E45" s="197">
        <f>'[2]18'!E47</f>
        <v>0</v>
      </c>
      <c r="F45" s="15">
        <f t="shared" si="6"/>
        <v>84</v>
      </c>
      <c r="G45" s="196">
        <f>'[2]18'!H47</f>
        <v>39</v>
      </c>
      <c r="H45" s="197">
        <f>'[2]18'!I47</f>
        <v>0</v>
      </c>
      <c r="I45" s="197">
        <f>'[2]18'!J47</f>
        <v>0</v>
      </c>
      <c r="J45" s="197">
        <f>'[2]18'!K47</f>
        <v>0</v>
      </c>
      <c r="K45" s="15">
        <f t="shared" si="3"/>
        <v>39</v>
      </c>
      <c r="L45" s="18">
        <f>frq!C45</f>
        <v>1</v>
      </c>
      <c r="M45" s="167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</row>
    <row r="46" spans="1:18">
      <c r="A46" s="8" t="s">
        <v>88</v>
      </c>
      <c r="B46" s="196">
        <f>'[2]18'!B48</f>
        <v>84</v>
      </c>
      <c r="C46" s="197">
        <f>'[2]18'!C48</f>
        <v>0</v>
      </c>
      <c r="D46" s="197">
        <f>'[2]18'!D48</f>
        <v>0</v>
      </c>
      <c r="E46" s="197">
        <f>'[2]18'!E48</f>
        <v>0</v>
      </c>
      <c r="F46" s="15">
        <f t="shared" si="6"/>
        <v>84</v>
      </c>
      <c r="G46" s="196">
        <f>'[2]18'!H48</f>
        <v>39</v>
      </c>
      <c r="H46" s="197">
        <f>'[2]18'!I48</f>
        <v>0</v>
      </c>
      <c r="I46" s="197">
        <f>'[2]18'!J48</f>
        <v>0</v>
      </c>
      <c r="J46" s="197">
        <f>'[2]18'!K48</f>
        <v>0</v>
      </c>
      <c r="K46" s="15">
        <f t="shared" si="3"/>
        <v>39</v>
      </c>
      <c r="L46" s="18">
        <f>frq!C46</f>
        <v>1</v>
      </c>
      <c r="M46" s="167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</row>
    <row r="47" spans="1:18">
      <c r="A47" s="8" t="s">
        <v>89</v>
      </c>
      <c r="B47" s="196">
        <f>'[2]18'!B49</f>
        <v>84</v>
      </c>
      <c r="C47" s="197">
        <f>'[2]18'!C49</f>
        <v>0</v>
      </c>
      <c r="D47" s="197">
        <f>'[2]18'!D49</f>
        <v>0</v>
      </c>
      <c r="E47" s="197">
        <f>'[2]18'!E49</f>
        <v>0</v>
      </c>
      <c r="F47" s="15">
        <f t="shared" si="6"/>
        <v>84</v>
      </c>
      <c r="G47" s="196">
        <f>'[2]18'!H49</f>
        <v>39</v>
      </c>
      <c r="H47" s="197">
        <f>'[2]18'!I49</f>
        <v>0</v>
      </c>
      <c r="I47" s="197">
        <f>'[2]18'!J49</f>
        <v>0</v>
      </c>
      <c r="J47" s="197">
        <f>'[2]18'!K49</f>
        <v>0</v>
      </c>
      <c r="K47" s="15">
        <f t="shared" si="3"/>
        <v>39</v>
      </c>
      <c r="L47" s="18">
        <f>frq!C47</f>
        <v>1</v>
      </c>
      <c r="M47" s="167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</row>
    <row r="48" spans="1:18">
      <c r="A48" s="8" t="s">
        <v>90</v>
      </c>
      <c r="B48" s="196">
        <f>'[2]18'!B50</f>
        <v>84</v>
      </c>
      <c r="C48" s="197">
        <f>'[2]18'!C50</f>
        <v>0</v>
      </c>
      <c r="D48" s="197">
        <f>'[2]18'!D50</f>
        <v>0</v>
      </c>
      <c r="E48" s="197">
        <f>'[2]18'!E50</f>
        <v>0</v>
      </c>
      <c r="F48" s="15">
        <f t="shared" si="6"/>
        <v>84</v>
      </c>
      <c r="G48" s="196">
        <f>'[2]18'!H50</f>
        <v>39</v>
      </c>
      <c r="H48" s="197">
        <f>'[2]18'!I50</f>
        <v>0</v>
      </c>
      <c r="I48" s="197">
        <f>'[2]18'!J50</f>
        <v>0</v>
      </c>
      <c r="J48" s="197">
        <f>'[2]18'!K50</f>
        <v>0</v>
      </c>
      <c r="K48" s="15">
        <f t="shared" si="3"/>
        <v>39</v>
      </c>
      <c r="L48" s="18">
        <f>frq!C48</f>
        <v>1</v>
      </c>
      <c r="M48" s="167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</row>
    <row r="49" spans="1:18">
      <c r="A49" s="8" t="s">
        <v>91</v>
      </c>
      <c r="B49" s="196">
        <f>'[2]18'!B51</f>
        <v>84</v>
      </c>
      <c r="C49" s="197">
        <f>'[2]18'!C51</f>
        <v>0</v>
      </c>
      <c r="D49" s="197">
        <f>'[2]18'!D51</f>
        <v>0</v>
      </c>
      <c r="E49" s="197">
        <f>'[2]18'!E51</f>
        <v>0</v>
      </c>
      <c r="F49" s="15">
        <f t="shared" si="6"/>
        <v>84</v>
      </c>
      <c r="G49" s="196">
        <f>'[2]18'!H51</f>
        <v>39</v>
      </c>
      <c r="H49" s="197">
        <f>'[2]18'!I51</f>
        <v>0</v>
      </c>
      <c r="I49" s="197">
        <f>'[2]18'!J51</f>
        <v>0</v>
      </c>
      <c r="J49" s="197">
        <f>'[2]18'!K51</f>
        <v>0</v>
      </c>
      <c r="K49" s="15">
        <f t="shared" si="3"/>
        <v>39</v>
      </c>
      <c r="L49" s="18">
        <f>frq!C49</f>
        <v>1</v>
      </c>
      <c r="M49" s="167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</row>
    <row r="50" spans="1:18">
      <c r="A50" s="8" t="s">
        <v>92</v>
      </c>
      <c r="B50" s="196">
        <f>'[2]18'!B52</f>
        <v>84</v>
      </c>
      <c r="C50" s="197">
        <f>'[2]18'!C52</f>
        <v>0</v>
      </c>
      <c r="D50" s="197">
        <f>'[2]18'!D52</f>
        <v>0</v>
      </c>
      <c r="E50" s="197">
        <f>'[2]18'!E52</f>
        <v>0</v>
      </c>
      <c r="F50" s="15">
        <f t="shared" si="6"/>
        <v>84</v>
      </c>
      <c r="G50" s="196">
        <f>'[2]18'!H52</f>
        <v>39</v>
      </c>
      <c r="H50" s="197">
        <f>'[2]18'!I52</f>
        <v>0</v>
      </c>
      <c r="I50" s="197">
        <f>'[2]18'!J52</f>
        <v>0</v>
      </c>
      <c r="J50" s="197">
        <f>'[2]18'!K52</f>
        <v>0</v>
      </c>
      <c r="K50" s="15">
        <f t="shared" si="3"/>
        <v>39</v>
      </c>
      <c r="L50" s="18">
        <f>frq!C50</f>
        <v>1</v>
      </c>
      <c r="M50" s="167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</row>
    <row r="51" spans="1:18">
      <c r="A51" s="8" t="s">
        <v>93</v>
      </c>
      <c r="B51" s="196">
        <f>'[2]18'!B53</f>
        <v>84</v>
      </c>
      <c r="C51" s="197">
        <f>'[2]18'!C53</f>
        <v>0</v>
      </c>
      <c r="D51" s="197">
        <f>'[2]18'!D53</f>
        <v>0</v>
      </c>
      <c r="E51" s="197">
        <f>'[2]18'!E53</f>
        <v>0</v>
      </c>
      <c r="F51" s="15">
        <f t="shared" si="6"/>
        <v>84</v>
      </c>
      <c r="G51" s="196">
        <f>'[2]18'!H53</f>
        <v>39</v>
      </c>
      <c r="H51" s="197">
        <f>'[2]18'!I53</f>
        <v>0</v>
      </c>
      <c r="I51" s="197">
        <f>'[2]18'!J53</f>
        <v>0</v>
      </c>
      <c r="J51" s="197">
        <f>'[2]18'!K53</f>
        <v>0</v>
      </c>
      <c r="K51" s="15">
        <f t="shared" si="3"/>
        <v>39</v>
      </c>
      <c r="L51" s="18">
        <f>frq!C51</f>
        <v>1</v>
      </c>
      <c r="M51" s="167">
        <f t="shared" si="4"/>
        <v>38.299999999999997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38.299999999999997</v>
      </c>
      <c r="R51" s="18">
        <v>0.7</v>
      </c>
    </row>
    <row r="52" spans="1:18">
      <c r="A52" s="8" t="s">
        <v>94</v>
      </c>
      <c r="B52" s="196">
        <f>'[2]18'!B54</f>
        <v>84</v>
      </c>
      <c r="C52" s="197">
        <f>'[2]18'!C54</f>
        <v>0</v>
      </c>
      <c r="D52" s="197">
        <f>'[2]18'!D54</f>
        <v>0</v>
      </c>
      <c r="E52" s="197">
        <f>'[2]18'!E54</f>
        <v>0</v>
      </c>
      <c r="F52" s="15">
        <f t="shared" si="6"/>
        <v>84</v>
      </c>
      <c r="G52" s="196">
        <f>'[2]18'!H54</f>
        <v>39</v>
      </c>
      <c r="H52" s="197">
        <f>'[2]18'!I54</f>
        <v>0</v>
      </c>
      <c r="I52" s="197">
        <f>'[2]18'!J54</f>
        <v>0</v>
      </c>
      <c r="J52" s="197">
        <f>'[2]18'!K54</f>
        <v>0</v>
      </c>
      <c r="K52" s="15">
        <f t="shared" si="3"/>
        <v>39</v>
      </c>
      <c r="L52" s="18">
        <f>frq!C52</f>
        <v>1</v>
      </c>
      <c r="M52" s="167">
        <f t="shared" si="4"/>
        <v>38.299999999999997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38.299999999999997</v>
      </c>
      <c r="R52" s="18">
        <v>0.7</v>
      </c>
    </row>
    <row r="53" spans="1:18">
      <c r="A53" s="8" t="s">
        <v>95</v>
      </c>
      <c r="B53" s="196">
        <f>'[2]18'!B55</f>
        <v>84</v>
      </c>
      <c r="C53" s="197">
        <f>'[2]18'!C55</f>
        <v>0</v>
      </c>
      <c r="D53" s="197">
        <f>'[2]18'!D55</f>
        <v>0</v>
      </c>
      <c r="E53" s="197">
        <f>'[2]18'!E55</f>
        <v>0</v>
      </c>
      <c r="F53" s="15">
        <f t="shared" si="6"/>
        <v>84</v>
      </c>
      <c r="G53" s="196">
        <f>'[2]18'!H55</f>
        <v>39</v>
      </c>
      <c r="H53" s="197">
        <f>'[2]18'!I55</f>
        <v>0</v>
      </c>
      <c r="I53" s="197">
        <f>'[2]18'!J55</f>
        <v>0</v>
      </c>
      <c r="J53" s="197">
        <f>'[2]18'!K55</f>
        <v>0</v>
      </c>
      <c r="K53" s="15">
        <f t="shared" si="3"/>
        <v>39</v>
      </c>
      <c r="L53" s="18">
        <f>frq!C53</f>
        <v>1</v>
      </c>
      <c r="M53" s="167">
        <f t="shared" si="4"/>
        <v>38.299999999999997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38.299999999999997</v>
      </c>
      <c r="R53" s="18">
        <v>0.7</v>
      </c>
    </row>
    <row r="54" spans="1:18">
      <c r="A54" s="8" t="s">
        <v>96</v>
      </c>
      <c r="B54" s="196">
        <f>'[2]18'!B56</f>
        <v>84</v>
      </c>
      <c r="C54" s="197">
        <f>'[2]18'!C56</f>
        <v>0</v>
      </c>
      <c r="D54" s="197">
        <f>'[2]18'!D56</f>
        <v>0</v>
      </c>
      <c r="E54" s="197">
        <f>'[2]18'!E56</f>
        <v>0</v>
      </c>
      <c r="F54" s="15">
        <f t="shared" si="6"/>
        <v>84</v>
      </c>
      <c r="G54" s="196">
        <f>'[2]18'!H56</f>
        <v>39</v>
      </c>
      <c r="H54" s="197">
        <f>'[2]18'!I56</f>
        <v>0</v>
      </c>
      <c r="I54" s="197">
        <f>'[2]18'!J56</f>
        <v>0</v>
      </c>
      <c r="J54" s="197">
        <f>'[2]18'!K56</f>
        <v>0</v>
      </c>
      <c r="K54" s="15">
        <f t="shared" si="3"/>
        <v>39</v>
      </c>
      <c r="L54" s="18">
        <f>frq!C54</f>
        <v>1</v>
      </c>
      <c r="M54" s="167">
        <f t="shared" si="4"/>
        <v>38.299999999999997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38.299999999999997</v>
      </c>
      <c r="R54" s="18">
        <v>0.7</v>
      </c>
    </row>
    <row r="55" spans="1:18">
      <c r="A55" s="8" t="s">
        <v>97</v>
      </c>
      <c r="B55" s="196">
        <f>'[2]18'!B57</f>
        <v>84</v>
      </c>
      <c r="C55" s="197">
        <f>'[2]18'!C57</f>
        <v>0</v>
      </c>
      <c r="D55" s="197">
        <f>'[2]18'!D57</f>
        <v>0</v>
      </c>
      <c r="E55" s="197">
        <f>'[2]18'!E57</f>
        <v>0</v>
      </c>
      <c r="F55" s="15">
        <f t="shared" si="6"/>
        <v>84</v>
      </c>
      <c r="G55" s="196">
        <f>'[2]18'!H57</f>
        <v>39</v>
      </c>
      <c r="H55" s="197">
        <f>'[2]18'!I57</f>
        <v>0</v>
      </c>
      <c r="I55" s="197">
        <f>'[2]18'!J57</f>
        <v>0</v>
      </c>
      <c r="J55" s="197">
        <f>'[2]18'!K57</f>
        <v>0</v>
      </c>
      <c r="K55" s="15">
        <f t="shared" si="3"/>
        <v>39</v>
      </c>
      <c r="L55" s="18">
        <f>frq!C55</f>
        <v>1</v>
      </c>
      <c r="M55" s="167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</row>
    <row r="56" spans="1:18">
      <c r="A56" s="8" t="s">
        <v>98</v>
      </c>
      <c r="B56" s="196">
        <f>'[2]18'!B58</f>
        <v>84</v>
      </c>
      <c r="C56" s="197">
        <f>'[2]18'!C58</f>
        <v>0</v>
      </c>
      <c r="D56" s="197">
        <f>'[2]18'!D58</f>
        <v>0</v>
      </c>
      <c r="E56" s="197">
        <f>'[2]18'!E58</f>
        <v>0</v>
      </c>
      <c r="F56" s="15">
        <f t="shared" si="6"/>
        <v>84</v>
      </c>
      <c r="G56" s="196">
        <f>'[2]18'!H58</f>
        <v>39</v>
      </c>
      <c r="H56" s="197">
        <f>'[2]18'!I58</f>
        <v>0</v>
      </c>
      <c r="I56" s="197">
        <f>'[2]18'!J58</f>
        <v>0</v>
      </c>
      <c r="J56" s="197">
        <f>'[2]18'!K58</f>
        <v>0</v>
      </c>
      <c r="K56" s="15">
        <f t="shared" si="3"/>
        <v>39</v>
      </c>
      <c r="L56" s="18">
        <f>frq!C56</f>
        <v>1</v>
      </c>
      <c r="M56" s="167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</row>
    <row r="57" spans="1:18">
      <c r="A57" s="8" t="s">
        <v>99</v>
      </c>
      <c r="B57" s="196">
        <f>'[2]18'!B59</f>
        <v>84</v>
      </c>
      <c r="C57" s="197">
        <f>'[2]18'!C59</f>
        <v>0</v>
      </c>
      <c r="D57" s="197">
        <f>'[2]18'!D59</f>
        <v>0</v>
      </c>
      <c r="E57" s="197">
        <f>'[2]18'!E59</f>
        <v>0</v>
      </c>
      <c r="F57" s="15">
        <f t="shared" si="6"/>
        <v>84</v>
      </c>
      <c r="G57" s="196">
        <f>'[2]18'!H59</f>
        <v>39</v>
      </c>
      <c r="H57" s="197">
        <f>'[2]18'!I59</f>
        <v>0</v>
      </c>
      <c r="I57" s="197">
        <f>'[2]18'!J59</f>
        <v>0</v>
      </c>
      <c r="J57" s="197">
        <f>'[2]18'!K59</f>
        <v>0</v>
      </c>
      <c r="K57" s="15">
        <f t="shared" si="3"/>
        <v>39</v>
      </c>
      <c r="L57" s="18">
        <f>frq!C57</f>
        <v>1</v>
      </c>
      <c r="M57" s="167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</row>
    <row r="58" spans="1:18">
      <c r="A58" s="8" t="s">
        <v>100</v>
      </c>
      <c r="B58" s="196">
        <f>'[2]18'!B60</f>
        <v>84</v>
      </c>
      <c r="C58" s="197">
        <f>'[2]18'!C60</f>
        <v>0</v>
      </c>
      <c r="D58" s="197">
        <f>'[2]18'!D60</f>
        <v>0</v>
      </c>
      <c r="E58" s="197">
        <f>'[2]18'!E60</f>
        <v>0</v>
      </c>
      <c r="F58" s="15">
        <f t="shared" si="6"/>
        <v>84</v>
      </c>
      <c r="G58" s="196">
        <f>'[2]18'!H60</f>
        <v>39</v>
      </c>
      <c r="H58" s="197">
        <f>'[2]18'!I60</f>
        <v>0</v>
      </c>
      <c r="I58" s="197">
        <f>'[2]18'!J60</f>
        <v>0</v>
      </c>
      <c r="J58" s="197">
        <f>'[2]18'!K60</f>
        <v>0</v>
      </c>
      <c r="K58" s="15">
        <f t="shared" si="3"/>
        <v>39</v>
      </c>
      <c r="L58" s="18">
        <f>frq!C58</f>
        <v>1</v>
      </c>
      <c r="M58" s="167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</row>
    <row r="59" spans="1:18">
      <c r="A59" s="8" t="s">
        <v>101</v>
      </c>
      <c r="B59" s="196">
        <f>'[2]18'!B61</f>
        <v>84</v>
      </c>
      <c r="C59" s="197">
        <f>'[2]18'!C61</f>
        <v>0</v>
      </c>
      <c r="D59" s="197">
        <f>'[2]18'!D61</f>
        <v>0</v>
      </c>
      <c r="E59" s="197">
        <f>'[2]18'!E61</f>
        <v>0</v>
      </c>
      <c r="F59" s="15">
        <f t="shared" si="6"/>
        <v>84</v>
      </c>
      <c r="G59" s="196">
        <f>'[2]18'!H61</f>
        <v>39</v>
      </c>
      <c r="H59" s="197">
        <f>'[2]18'!I61</f>
        <v>0</v>
      </c>
      <c r="I59" s="197">
        <f>'[2]18'!J61</f>
        <v>0</v>
      </c>
      <c r="J59" s="197">
        <f>'[2]18'!K61</f>
        <v>0</v>
      </c>
      <c r="K59" s="15">
        <f t="shared" si="3"/>
        <v>39</v>
      </c>
      <c r="L59" s="18">
        <f>frq!C59</f>
        <v>1</v>
      </c>
      <c r="M59" s="167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</row>
    <row r="60" spans="1:18">
      <c r="A60" s="8" t="s">
        <v>102</v>
      </c>
      <c r="B60" s="196">
        <f>'[2]18'!B62</f>
        <v>84</v>
      </c>
      <c r="C60" s="197">
        <f>'[2]18'!C62</f>
        <v>0</v>
      </c>
      <c r="D60" s="197">
        <f>'[2]18'!D62</f>
        <v>0</v>
      </c>
      <c r="E60" s="197">
        <f>'[2]18'!E62</f>
        <v>0</v>
      </c>
      <c r="F60" s="15">
        <f t="shared" si="6"/>
        <v>84</v>
      </c>
      <c r="G60" s="196">
        <f>'[2]18'!H62</f>
        <v>39</v>
      </c>
      <c r="H60" s="197">
        <f>'[2]18'!I62</f>
        <v>0</v>
      </c>
      <c r="I60" s="197">
        <f>'[2]18'!J62</f>
        <v>0</v>
      </c>
      <c r="J60" s="197">
        <f>'[2]18'!K62</f>
        <v>0</v>
      </c>
      <c r="K60" s="15">
        <f t="shared" si="3"/>
        <v>39</v>
      </c>
      <c r="L60" s="18">
        <f>frq!C60</f>
        <v>1</v>
      </c>
      <c r="M60" s="167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</row>
    <row r="61" spans="1:18">
      <c r="A61" s="8" t="s">
        <v>103</v>
      </c>
      <c r="B61" s="196">
        <f>'[2]18'!B63</f>
        <v>84</v>
      </c>
      <c r="C61" s="197">
        <f>'[2]18'!C63</f>
        <v>0</v>
      </c>
      <c r="D61" s="197">
        <f>'[2]18'!D63</f>
        <v>0</v>
      </c>
      <c r="E61" s="197">
        <f>'[2]18'!E63</f>
        <v>0</v>
      </c>
      <c r="F61" s="15">
        <f t="shared" si="6"/>
        <v>84</v>
      </c>
      <c r="G61" s="196">
        <f>'[2]18'!H63</f>
        <v>39</v>
      </c>
      <c r="H61" s="197">
        <f>'[2]18'!I63</f>
        <v>0</v>
      </c>
      <c r="I61" s="197">
        <f>'[2]18'!J63</f>
        <v>0</v>
      </c>
      <c r="J61" s="197">
        <f>'[2]18'!K63</f>
        <v>0</v>
      </c>
      <c r="K61" s="15">
        <f t="shared" si="3"/>
        <v>39</v>
      </c>
      <c r="L61" s="18">
        <f>frq!C61</f>
        <v>1</v>
      </c>
      <c r="M61" s="167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</row>
    <row r="62" spans="1:18">
      <c r="A62" s="8" t="s">
        <v>104</v>
      </c>
      <c r="B62" s="196">
        <f>'[2]18'!B64</f>
        <v>84</v>
      </c>
      <c r="C62" s="197">
        <f>'[2]18'!C64</f>
        <v>0</v>
      </c>
      <c r="D62" s="197">
        <f>'[2]18'!D64</f>
        <v>0</v>
      </c>
      <c r="E62" s="197">
        <f>'[2]18'!E64</f>
        <v>0</v>
      </c>
      <c r="F62" s="15">
        <f t="shared" si="6"/>
        <v>84</v>
      </c>
      <c r="G62" s="196">
        <f>'[2]18'!H64</f>
        <v>39</v>
      </c>
      <c r="H62" s="197">
        <f>'[2]18'!I64</f>
        <v>0</v>
      </c>
      <c r="I62" s="197">
        <f>'[2]18'!J64</f>
        <v>0</v>
      </c>
      <c r="J62" s="197">
        <f>'[2]18'!K64</f>
        <v>0</v>
      </c>
      <c r="K62" s="15">
        <f t="shared" si="3"/>
        <v>39</v>
      </c>
      <c r="L62" s="18">
        <f>frq!C62</f>
        <v>1</v>
      </c>
      <c r="M62" s="167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</row>
    <row r="63" spans="1:18">
      <c r="A63" s="8" t="s">
        <v>105</v>
      </c>
      <c r="B63" s="196">
        <f>'[2]18'!B65</f>
        <v>84</v>
      </c>
      <c r="C63" s="197">
        <f>'[2]18'!C65</f>
        <v>0</v>
      </c>
      <c r="D63" s="197">
        <f>'[2]18'!D65</f>
        <v>0</v>
      </c>
      <c r="E63" s="197">
        <f>'[2]18'!E65</f>
        <v>0</v>
      </c>
      <c r="F63" s="15">
        <f t="shared" si="6"/>
        <v>84</v>
      </c>
      <c r="G63" s="196">
        <f>'[2]18'!H65</f>
        <v>39</v>
      </c>
      <c r="H63" s="197">
        <f>'[2]18'!I65</f>
        <v>0</v>
      </c>
      <c r="I63" s="197">
        <f>'[2]18'!J65</f>
        <v>0</v>
      </c>
      <c r="J63" s="197">
        <f>'[2]18'!K65</f>
        <v>0</v>
      </c>
      <c r="K63" s="15">
        <f t="shared" si="3"/>
        <v>39</v>
      </c>
      <c r="L63" s="18">
        <f>frq!C63</f>
        <v>1</v>
      </c>
      <c r="M63" s="167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</row>
    <row r="64" spans="1:18">
      <c r="A64" s="8" t="s">
        <v>106</v>
      </c>
      <c r="B64" s="196">
        <f>'[2]18'!B66</f>
        <v>84</v>
      </c>
      <c r="C64" s="197">
        <f>'[2]18'!C66</f>
        <v>0</v>
      </c>
      <c r="D64" s="197">
        <f>'[2]18'!D66</f>
        <v>0</v>
      </c>
      <c r="E64" s="197">
        <f>'[2]18'!E66</f>
        <v>0</v>
      </c>
      <c r="F64" s="15">
        <f t="shared" si="6"/>
        <v>84</v>
      </c>
      <c r="G64" s="196">
        <f>'[2]18'!H66</f>
        <v>39</v>
      </c>
      <c r="H64" s="197">
        <f>'[2]18'!I66</f>
        <v>0</v>
      </c>
      <c r="I64" s="197">
        <f>'[2]18'!J66</f>
        <v>0</v>
      </c>
      <c r="J64" s="197">
        <f>'[2]18'!K66</f>
        <v>0</v>
      </c>
      <c r="K64" s="15">
        <f t="shared" si="3"/>
        <v>39</v>
      </c>
      <c r="L64" s="18">
        <f>frq!C64</f>
        <v>1</v>
      </c>
      <c r="M64" s="167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</row>
    <row r="65" spans="1:18">
      <c r="A65" s="8" t="s">
        <v>107</v>
      </c>
      <c r="B65" s="196">
        <f>'[2]18'!B67</f>
        <v>84</v>
      </c>
      <c r="C65" s="197">
        <f>'[2]18'!C67</f>
        <v>0</v>
      </c>
      <c r="D65" s="197">
        <f>'[2]18'!D67</f>
        <v>0</v>
      </c>
      <c r="E65" s="197">
        <f>'[2]18'!E67</f>
        <v>0</v>
      </c>
      <c r="F65" s="15">
        <f t="shared" si="6"/>
        <v>84</v>
      </c>
      <c r="G65" s="196">
        <f>'[2]18'!H67</f>
        <v>39</v>
      </c>
      <c r="H65" s="197">
        <f>'[2]18'!I67</f>
        <v>0</v>
      </c>
      <c r="I65" s="197">
        <f>'[2]18'!J67</f>
        <v>0</v>
      </c>
      <c r="J65" s="197">
        <f>'[2]18'!K67</f>
        <v>0</v>
      </c>
      <c r="K65" s="15">
        <f t="shared" si="3"/>
        <v>39</v>
      </c>
      <c r="L65" s="18">
        <f>frq!C65</f>
        <v>1</v>
      </c>
      <c r="M65" s="167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</row>
    <row r="66" spans="1:18">
      <c r="A66" s="8" t="s">
        <v>108</v>
      </c>
      <c r="B66" s="196">
        <f>'[2]18'!B68</f>
        <v>84</v>
      </c>
      <c r="C66" s="197">
        <f>'[2]18'!C68</f>
        <v>0</v>
      </c>
      <c r="D66" s="197">
        <f>'[2]18'!D68</f>
        <v>0</v>
      </c>
      <c r="E66" s="197">
        <f>'[2]18'!E68</f>
        <v>0</v>
      </c>
      <c r="F66" s="15">
        <f t="shared" si="6"/>
        <v>84</v>
      </c>
      <c r="G66" s="196">
        <f>'[2]18'!H68</f>
        <v>39</v>
      </c>
      <c r="H66" s="197">
        <f>'[2]18'!I68</f>
        <v>0</v>
      </c>
      <c r="I66" s="197">
        <f>'[2]18'!J68</f>
        <v>0</v>
      </c>
      <c r="J66" s="197">
        <f>'[2]18'!K68</f>
        <v>0</v>
      </c>
      <c r="K66" s="15">
        <f t="shared" si="3"/>
        <v>39</v>
      </c>
      <c r="L66" s="18">
        <f>frq!C66</f>
        <v>1</v>
      </c>
      <c r="M66" s="167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</row>
    <row r="67" spans="1:18">
      <c r="A67" s="8" t="s">
        <v>109</v>
      </c>
      <c r="B67" s="196">
        <f>'[2]18'!B69</f>
        <v>84</v>
      </c>
      <c r="C67" s="197">
        <f>'[2]18'!C69</f>
        <v>0</v>
      </c>
      <c r="D67" s="197">
        <f>'[2]18'!D69</f>
        <v>0</v>
      </c>
      <c r="E67" s="197">
        <f>'[2]18'!E69</f>
        <v>0</v>
      </c>
      <c r="F67" s="15">
        <f t="shared" si="6"/>
        <v>84</v>
      </c>
      <c r="G67" s="196">
        <f>'[2]18'!H69</f>
        <v>39</v>
      </c>
      <c r="H67" s="197">
        <f>'[2]18'!I69</f>
        <v>0</v>
      </c>
      <c r="I67" s="197">
        <f>'[2]18'!J69</f>
        <v>0</v>
      </c>
      <c r="J67" s="197">
        <f>'[2]18'!K69</f>
        <v>0</v>
      </c>
      <c r="K67" s="15">
        <f t="shared" si="3"/>
        <v>39</v>
      </c>
      <c r="L67" s="18">
        <f>frq!C67</f>
        <v>1</v>
      </c>
      <c r="M67" s="167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</row>
    <row r="68" spans="1:18">
      <c r="A68" s="8" t="s">
        <v>110</v>
      </c>
      <c r="B68" s="196">
        <f>'[2]18'!B70</f>
        <v>84</v>
      </c>
      <c r="C68" s="197">
        <f>'[2]18'!C70</f>
        <v>0</v>
      </c>
      <c r="D68" s="197">
        <f>'[2]18'!D70</f>
        <v>0</v>
      </c>
      <c r="E68" s="197">
        <f>'[2]18'!E70</f>
        <v>0</v>
      </c>
      <c r="F68" s="15">
        <f t="shared" si="6"/>
        <v>84</v>
      </c>
      <c r="G68" s="196">
        <f>'[2]18'!H70</f>
        <v>39</v>
      </c>
      <c r="H68" s="197">
        <f>'[2]18'!I70</f>
        <v>0</v>
      </c>
      <c r="I68" s="197">
        <f>'[2]18'!J70</f>
        <v>0</v>
      </c>
      <c r="J68" s="197">
        <f>'[2]18'!K70</f>
        <v>0</v>
      </c>
      <c r="K68" s="15">
        <f t="shared" ref="K68:K98" si="13">SUM(G68:J68)</f>
        <v>39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</row>
    <row r="69" spans="1:18">
      <c r="A69" s="8" t="s">
        <v>111</v>
      </c>
      <c r="B69" s="196">
        <f>'[2]18'!B71</f>
        <v>84</v>
      </c>
      <c r="C69" s="197">
        <f>'[2]18'!C71</f>
        <v>0</v>
      </c>
      <c r="D69" s="197">
        <f>'[2]18'!D71</f>
        <v>0</v>
      </c>
      <c r="E69" s="197">
        <f>'[2]18'!E71</f>
        <v>0</v>
      </c>
      <c r="F69" s="15">
        <f t="shared" ref="F69:F98" si="16">SUM(B69:E69)</f>
        <v>84</v>
      </c>
      <c r="G69" s="196">
        <f>'[2]18'!H71</f>
        <v>39</v>
      </c>
      <c r="H69" s="197">
        <f>'[2]18'!I71</f>
        <v>0</v>
      </c>
      <c r="I69" s="197">
        <f>'[2]18'!J71</f>
        <v>0</v>
      </c>
      <c r="J69" s="197">
        <f>'[2]18'!K71</f>
        <v>0</v>
      </c>
      <c r="K69" s="15">
        <f t="shared" si="13"/>
        <v>39</v>
      </c>
      <c r="L69" s="18">
        <f>frq!C69</f>
        <v>1</v>
      </c>
      <c r="M69" s="167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</row>
    <row r="70" spans="1:18">
      <c r="A70" s="8" t="s">
        <v>112</v>
      </c>
      <c r="B70" s="196">
        <f>'[2]18'!B72</f>
        <v>84</v>
      </c>
      <c r="C70" s="197">
        <f>'[2]18'!C72</f>
        <v>0</v>
      </c>
      <c r="D70" s="197">
        <f>'[2]18'!D72</f>
        <v>0</v>
      </c>
      <c r="E70" s="197">
        <f>'[2]18'!E72</f>
        <v>0</v>
      </c>
      <c r="F70" s="15">
        <f t="shared" si="16"/>
        <v>84</v>
      </c>
      <c r="G70" s="196">
        <f>'[2]18'!H72</f>
        <v>39</v>
      </c>
      <c r="H70" s="197">
        <f>'[2]18'!I72</f>
        <v>0</v>
      </c>
      <c r="I70" s="197">
        <f>'[2]18'!J72</f>
        <v>0</v>
      </c>
      <c r="J70" s="197">
        <f>'[2]18'!K72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196">
        <f>'[2]18'!B73</f>
        <v>84</v>
      </c>
      <c r="C71" s="197">
        <f>'[2]18'!C73</f>
        <v>0</v>
      </c>
      <c r="D71" s="197">
        <f>'[2]18'!D73</f>
        <v>0</v>
      </c>
      <c r="E71" s="197">
        <f>'[2]18'!E73</f>
        <v>0</v>
      </c>
      <c r="F71" s="15">
        <f t="shared" si="16"/>
        <v>84</v>
      </c>
      <c r="G71" s="196">
        <f>'[2]18'!H73</f>
        <v>39</v>
      </c>
      <c r="H71" s="197">
        <f>'[2]18'!I73</f>
        <v>0</v>
      </c>
      <c r="I71" s="197">
        <f>'[2]18'!J73</f>
        <v>0</v>
      </c>
      <c r="J71" s="197">
        <f>'[2]18'!K73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196">
        <f>'[2]18'!B74</f>
        <v>84</v>
      </c>
      <c r="C72" s="197">
        <f>'[2]18'!C74</f>
        <v>0</v>
      </c>
      <c r="D72" s="197">
        <f>'[2]18'!D74</f>
        <v>0</v>
      </c>
      <c r="E72" s="197">
        <f>'[2]18'!E74</f>
        <v>0</v>
      </c>
      <c r="F72" s="15">
        <f t="shared" si="16"/>
        <v>84</v>
      </c>
      <c r="G72" s="196">
        <f>'[2]18'!H74</f>
        <v>39</v>
      </c>
      <c r="H72" s="197">
        <f>'[2]18'!I74</f>
        <v>0</v>
      </c>
      <c r="I72" s="197">
        <f>'[2]18'!J74</f>
        <v>0</v>
      </c>
      <c r="J72" s="197">
        <f>'[2]18'!K74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196">
        <f>'[2]18'!B75</f>
        <v>84</v>
      </c>
      <c r="C73" s="197">
        <f>'[2]18'!C75</f>
        <v>0</v>
      </c>
      <c r="D73" s="197">
        <f>'[2]18'!D75</f>
        <v>0</v>
      </c>
      <c r="E73" s="197">
        <f>'[2]18'!E75</f>
        <v>0</v>
      </c>
      <c r="F73" s="15">
        <f t="shared" si="16"/>
        <v>84</v>
      </c>
      <c r="G73" s="196">
        <f>'[2]18'!H75</f>
        <v>39</v>
      </c>
      <c r="H73" s="197">
        <f>'[2]18'!I75</f>
        <v>0</v>
      </c>
      <c r="I73" s="197">
        <f>'[2]18'!J75</f>
        <v>0</v>
      </c>
      <c r="J73" s="197">
        <f>'[2]18'!K75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196">
        <f>'[2]18'!B76</f>
        <v>84</v>
      </c>
      <c r="C74" s="197">
        <f>'[2]18'!C76</f>
        <v>0</v>
      </c>
      <c r="D74" s="197">
        <f>'[2]18'!D76</f>
        <v>0</v>
      </c>
      <c r="E74" s="197">
        <f>'[2]18'!E76</f>
        <v>0</v>
      </c>
      <c r="F74" s="15">
        <f t="shared" si="16"/>
        <v>84</v>
      </c>
      <c r="G74" s="196">
        <f>'[2]18'!H76</f>
        <v>39</v>
      </c>
      <c r="H74" s="197">
        <f>'[2]18'!I76</f>
        <v>0</v>
      </c>
      <c r="I74" s="197">
        <f>'[2]18'!J76</f>
        <v>0</v>
      </c>
      <c r="J74" s="197">
        <f>'[2]18'!K76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196">
        <f>'[2]18'!B77</f>
        <v>84</v>
      </c>
      <c r="C75" s="197">
        <f>'[2]18'!C77</f>
        <v>0</v>
      </c>
      <c r="D75" s="197">
        <f>'[2]18'!D77</f>
        <v>0</v>
      </c>
      <c r="E75" s="197">
        <f>'[2]18'!E77</f>
        <v>0</v>
      </c>
      <c r="F75" s="15">
        <f t="shared" si="16"/>
        <v>84</v>
      </c>
      <c r="G75" s="196">
        <f>'[2]18'!H77</f>
        <v>39</v>
      </c>
      <c r="H75" s="197">
        <f>'[2]18'!I77</f>
        <v>0</v>
      </c>
      <c r="I75" s="197">
        <f>'[2]18'!J77</f>
        <v>0</v>
      </c>
      <c r="J75" s="197">
        <f>'[2]18'!K77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196">
        <f>'[2]18'!B78</f>
        <v>84</v>
      </c>
      <c r="C76" s="197">
        <f>'[2]18'!C78</f>
        <v>0</v>
      </c>
      <c r="D76" s="197">
        <f>'[2]18'!D78</f>
        <v>0</v>
      </c>
      <c r="E76" s="197">
        <f>'[2]18'!E78</f>
        <v>0</v>
      </c>
      <c r="F76" s="15">
        <f t="shared" si="16"/>
        <v>84</v>
      </c>
      <c r="G76" s="196">
        <f>'[2]18'!H78</f>
        <v>39</v>
      </c>
      <c r="H76" s="197">
        <f>'[2]18'!I78</f>
        <v>0</v>
      </c>
      <c r="I76" s="197">
        <f>'[2]18'!J78</f>
        <v>0</v>
      </c>
      <c r="J76" s="197">
        <f>'[2]18'!K78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196">
        <f>'[2]18'!B79</f>
        <v>84</v>
      </c>
      <c r="C77" s="197">
        <f>'[2]18'!C79</f>
        <v>0</v>
      </c>
      <c r="D77" s="197">
        <f>'[2]18'!D79</f>
        <v>0</v>
      </c>
      <c r="E77" s="197">
        <f>'[2]18'!E79</f>
        <v>0</v>
      </c>
      <c r="F77" s="15">
        <f t="shared" si="16"/>
        <v>84</v>
      </c>
      <c r="G77" s="196">
        <f>'[2]18'!H79</f>
        <v>39</v>
      </c>
      <c r="H77" s="197">
        <f>'[2]18'!I79</f>
        <v>0</v>
      </c>
      <c r="I77" s="197">
        <f>'[2]18'!J79</f>
        <v>0</v>
      </c>
      <c r="J77" s="197">
        <f>'[2]18'!K79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196">
        <f>'[2]18'!B80</f>
        <v>84</v>
      </c>
      <c r="C78" s="197">
        <f>'[2]18'!C80</f>
        <v>0</v>
      </c>
      <c r="D78" s="197">
        <f>'[2]18'!D80</f>
        <v>0</v>
      </c>
      <c r="E78" s="197">
        <f>'[2]18'!E80</f>
        <v>0</v>
      </c>
      <c r="F78" s="15">
        <f t="shared" si="16"/>
        <v>84</v>
      </c>
      <c r="G78" s="196">
        <f>'[2]18'!H80</f>
        <v>39</v>
      </c>
      <c r="H78" s="197">
        <f>'[2]18'!I80</f>
        <v>0</v>
      </c>
      <c r="I78" s="197">
        <f>'[2]18'!J80</f>
        <v>0</v>
      </c>
      <c r="J78" s="197">
        <f>'[2]18'!K80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196">
        <f>'[2]18'!B81</f>
        <v>84</v>
      </c>
      <c r="C79" s="197">
        <f>'[2]18'!C81</f>
        <v>0</v>
      </c>
      <c r="D79" s="197">
        <f>'[2]18'!D81</f>
        <v>0</v>
      </c>
      <c r="E79" s="197">
        <f>'[2]18'!E81</f>
        <v>0</v>
      </c>
      <c r="F79" s="15">
        <f t="shared" si="16"/>
        <v>84</v>
      </c>
      <c r="G79" s="196">
        <f>'[2]18'!H81</f>
        <v>39</v>
      </c>
      <c r="H79" s="197">
        <f>'[2]18'!I81</f>
        <v>0</v>
      </c>
      <c r="I79" s="197">
        <f>'[2]18'!J81</f>
        <v>0</v>
      </c>
      <c r="J79" s="197">
        <f>'[2]18'!K81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196">
        <f>'[2]18'!B82</f>
        <v>84</v>
      </c>
      <c r="C80" s="197">
        <f>'[2]18'!C82</f>
        <v>0</v>
      </c>
      <c r="D80" s="197">
        <f>'[2]18'!D82</f>
        <v>0</v>
      </c>
      <c r="E80" s="197">
        <f>'[2]18'!E82</f>
        <v>0</v>
      </c>
      <c r="F80" s="15">
        <f t="shared" si="16"/>
        <v>84</v>
      </c>
      <c r="G80" s="196">
        <f>'[2]18'!H82</f>
        <v>39</v>
      </c>
      <c r="H80" s="197">
        <f>'[2]18'!I82</f>
        <v>0</v>
      </c>
      <c r="I80" s="197">
        <f>'[2]18'!J82</f>
        <v>0</v>
      </c>
      <c r="J80" s="197">
        <f>'[2]18'!K82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196">
        <f>'[2]18'!B83</f>
        <v>84</v>
      </c>
      <c r="C81" s="197">
        <f>'[2]18'!C83</f>
        <v>0</v>
      </c>
      <c r="D81" s="197">
        <f>'[2]18'!D83</f>
        <v>0</v>
      </c>
      <c r="E81" s="197">
        <f>'[2]18'!E83</f>
        <v>0</v>
      </c>
      <c r="F81" s="15">
        <f t="shared" si="16"/>
        <v>84</v>
      </c>
      <c r="G81" s="196">
        <f>'[2]18'!H83</f>
        <v>40</v>
      </c>
      <c r="H81" s="197">
        <f>'[2]18'!I83</f>
        <v>0</v>
      </c>
      <c r="I81" s="197">
        <f>'[2]18'!J83</f>
        <v>0</v>
      </c>
      <c r="J81" s="197">
        <f>'[2]18'!K83</f>
        <v>0</v>
      </c>
      <c r="K81" s="15">
        <f t="shared" si="13"/>
        <v>40</v>
      </c>
      <c r="L81" s="18">
        <f>frq!C81</f>
        <v>1</v>
      </c>
      <c r="M81" s="167">
        <f t="shared" si="14"/>
        <v>39.6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39.6</v>
      </c>
      <c r="R81" s="18">
        <v>0.4</v>
      </c>
    </row>
    <row r="82" spans="1:18">
      <c r="A82" s="8" t="s">
        <v>124</v>
      </c>
      <c r="B82" s="196">
        <f>'[2]18'!B84</f>
        <v>84</v>
      </c>
      <c r="C82" s="197">
        <f>'[2]18'!C84</f>
        <v>0</v>
      </c>
      <c r="D82" s="197">
        <f>'[2]18'!D84</f>
        <v>0</v>
      </c>
      <c r="E82" s="197">
        <f>'[2]18'!E84</f>
        <v>0</v>
      </c>
      <c r="F82" s="15">
        <f t="shared" si="16"/>
        <v>84</v>
      </c>
      <c r="G82" s="196">
        <f>'[2]18'!H84</f>
        <v>40</v>
      </c>
      <c r="H82" s="197">
        <f>'[2]18'!I84</f>
        <v>0</v>
      </c>
      <c r="I82" s="197">
        <f>'[2]18'!J84</f>
        <v>0</v>
      </c>
      <c r="J82" s="197">
        <f>'[2]18'!K84</f>
        <v>0</v>
      </c>
      <c r="K82" s="15">
        <f t="shared" si="13"/>
        <v>40</v>
      </c>
      <c r="L82" s="18">
        <f>frq!C82</f>
        <v>1</v>
      </c>
      <c r="M82" s="167">
        <f t="shared" si="14"/>
        <v>39.6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39.6</v>
      </c>
      <c r="R82" s="18">
        <v>0.4</v>
      </c>
    </row>
    <row r="83" spans="1:18">
      <c r="A83" s="8" t="s">
        <v>125</v>
      </c>
      <c r="B83" s="196">
        <f>'[2]18'!B85</f>
        <v>84</v>
      </c>
      <c r="C83" s="197">
        <f>'[2]18'!C85</f>
        <v>0</v>
      </c>
      <c r="D83" s="197">
        <f>'[2]18'!D85</f>
        <v>0</v>
      </c>
      <c r="E83" s="197">
        <f>'[2]18'!E85</f>
        <v>0</v>
      </c>
      <c r="F83" s="15">
        <f t="shared" si="16"/>
        <v>84</v>
      </c>
      <c r="G83" s="196">
        <f>'[2]18'!H85</f>
        <v>40</v>
      </c>
      <c r="H83" s="197">
        <f>'[2]18'!I85</f>
        <v>0</v>
      </c>
      <c r="I83" s="197">
        <f>'[2]18'!J85</f>
        <v>0</v>
      </c>
      <c r="J83" s="197">
        <f>'[2]18'!K85</f>
        <v>0</v>
      </c>
      <c r="K83" s="15">
        <f t="shared" si="13"/>
        <v>40</v>
      </c>
      <c r="L83" s="18">
        <f>frq!C83</f>
        <v>1</v>
      </c>
      <c r="M83" s="167">
        <f t="shared" si="14"/>
        <v>39.6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39.6</v>
      </c>
      <c r="R83" s="18">
        <v>0.4</v>
      </c>
    </row>
    <row r="84" spans="1:18">
      <c r="A84" s="8" t="s">
        <v>126</v>
      </c>
      <c r="B84" s="196">
        <f>'[2]18'!B86</f>
        <v>84</v>
      </c>
      <c r="C84" s="197">
        <f>'[2]18'!C86</f>
        <v>0</v>
      </c>
      <c r="D84" s="197">
        <f>'[2]18'!D86</f>
        <v>0</v>
      </c>
      <c r="E84" s="197">
        <f>'[2]18'!E86</f>
        <v>0</v>
      </c>
      <c r="F84" s="15">
        <f t="shared" si="16"/>
        <v>84</v>
      </c>
      <c r="G84" s="196">
        <f>'[2]18'!H86</f>
        <v>40</v>
      </c>
      <c r="H84" s="197">
        <f>'[2]18'!I86</f>
        <v>0</v>
      </c>
      <c r="I84" s="197">
        <f>'[2]18'!J86</f>
        <v>0</v>
      </c>
      <c r="J84" s="197">
        <f>'[2]18'!K86</f>
        <v>0</v>
      </c>
      <c r="K84" s="15">
        <f t="shared" si="13"/>
        <v>40</v>
      </c>
      <c r="L84" s="18">
        <f>frq!C84</f>
        <v>1</v>
      </c>
      <c r="M84" s="167">
        <f t="shared" si="14"/>
        <v>39.6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39.6</v>
      </c>
      <c r="R84" s="18">
        <v>0.4</v>
      </c>
    </row>
    <row r="85" spans="1:18">
      <c r="A85" s="8" t="s">
        <v>127</v>
      </c>
      <c r="B85" s="196">
        <f>'[2]18'!B87</f>
        <v>84</v>
      </c>
      <c r="C85" s="197">
        <f>'[2]18'!C87</f>
        <v>0</v>
      </c>
      <c r="D85" s="197">
        <f>'[2]18'!D87</f>
        <v>0</v>
      </c>
      <c r="E85" s="197">
        <f>'[2]18'!E87</f>
        <v>0</v>
      </c>
      <c r="F85" s="15">
        <f t="shared" si="16"/>
        <v>84</v>
      </c>
      <c r="G85" s="196">
        <f>'[2]18'!H87</f>
        <v>40</v>
      </c>
      <c r="H85" s="197">
        <f>'[2]18'!I87</f>
        <v>0</v>
      </c>
      <c r="I85" s="197">
        <f>'[2]18'!J87</f>
        <v>0</v>
      </c>
      <c r="J85" s="197">
        <f>'[2]18'!K87</f>
        <v>0</v>
      </c>
      <c r="K85" s="15">
        <f t="shared" si="13"/>
        <v>40</v>
      </c>
      <c r="L85" s="18">
        <f>frq!C85</f>
        <v>1</v>
      </c>
      <c r="M85" s="167">
        <f t="shared" si="14"/>
        <v>39.6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39.6</v>
      </c>
      <c r="R85" s="18">
        <v>0.4</v>
      </c>
    </row>
    <row r="86" spans="1:18">
      <c r="A86" s="8" t="s">
        <v>128</v>
      </c>
      <c r="B86" s="196">
        <f>'[2]18'!B88</f>
        <v>84</v>
      </c>
      <c r="C86" s="197">
        <f>'[2]18'!C88</f>
        <v>0</v>
      </c>
      <c r="D86" s="197">
        <f>'[2]18'!D88</f>
        <v>0</v>
      </c>
      <c r="E86" s="197">
        <f>'[2]18'!E88</f>
        <v>0</v>
      </c>
      <c r="F86" s="15">
        <f t="shared" si="16"/>
        <v>84</v>
      </c>
      <c r="G86" s="196">
        <f>'[2]18'!H88</f>
        <v>40</v>
      </c>
      <c r="H86" s="197">
        <f>'[2]18'!I88</f>
        <v>0</v>
      </c>
      <c r="I86" s="197">
        <f>'[2]18'!J88</f>
        <v>0</v>
      </c>
      <c r="J86" s="197">
        <f>'[2]18'!K88</f>
        <v>0</v>
      </c>
      <c r="K86" s="15">
        <f t="shared" si="13"/>
        <v>40</v>
      </c>
      <c r="L86" s="18">
        <f>frq!C86</f>
        <v>1</v>
      </c>
      <c r="M86" s="167">
        <f t="shared" si="14"/>
        <v>39.6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39.6</v>
      </c>
      <c r="R86" s="18">
        <v>0.4</v>
      </c>
    </row>
    <row r="87" spans="1:18">
      <c r="A87" s="8" t="s">
        <v>129</v>
      </c>
      <c r="B87" s="196">
        <f>'[2]18'!B89</f>
        <v>84</v>
      </c>
      <c r="C87" s="197">
        <f>'[2]18'!C89</f>
        <v>0</v>
      </c>
      <c r="D87" s="197">
        <f>'[2]18'!D89</f>
        <v>0</v>
      </c>
      <c r="E87" s="197">
        <f>'[2]18'!E89</f>
        <v>0</v>
      </c>
      <c r="F87" s="15">
        <f t="shared" si="16"/>
        <v>84</v>
      </c>
      <c r="G87" s="196">
        <f>'[2]18'!H89</f>
        <v>40</v>
      </c>
      <c r="H87" s="197">
        <f>'[2]18'!I89</f>
        <v>0</v>
      </c>
      <c r="I87" s="197">
        <f>'[2]18'!J89</f>
        <v>0</v>
      </c>
      <c r="J87" s="197">
        <f>'[2]18'!K89</f>
        <v>0</v>
      </c>
      <c r="K87" s="15">
        <f t="shared" si="13"/>
        <v>40</v>
      </c>
      <c r="L87" s="18">
        <f>frq!C87</f>
        <v>1</v>
      </c>
      <c r="M87" s="167">
        <f t="shared" si="14"/>
        <v>39.6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39.6</v>
      </c>
      <c r="R87" s="18">
        <v>0.4</v>
      </c>
    </row>
    <row r="88" spans="1:18">
      <c r="A88" s="8" t="s">
        <v>130</v>
      </c>
      <c r="B88" s="196">
        <f>'[2]18'!B90</f>
        <v>84</v>
      </c>
      <c r="C88" s="197">
        <f>'[2]18'!C90</f>
        <v>0</v>
      </c>
      <c r="D88" s="197">
        <f>'[2]18'!D90</f>
        <v>0</v>
      </c>
      <c r="E88" s="197">
        <f>'[2]18'!E90</f>
        <v>0</v>
      </c>
      <c r="F88" s="15">
        <f t="shared" si="16"/>
        <v>84</v>
      </c>
      <c r="G88" s="196">
        <f>'[2]18'!H90</f>
        <v>40</v>
      </c>
      <c r="H88" s="197">
        <f>'[2]18'!I90</f>
        <v>0</v>
      </c>
      <c r="I88" s="197">
        <f>'[2]18'!J90</f>
        <v>0</v>
      </c>
      <c r="J88" s="197">
        <f>'[2]18'!K90</f>
        <v>0</v>
      </c>
      <c r="K88" s="15">
        <f t="shared" si="13"/>
        <v>40</v>
      </c>
      <c r="L88" s="18">
        <f>frq!C88</f>
        <v>1</v>
      </c>
      <c r="M88" s="167">
        <f t="shared" si="14"/>
        <v>39.6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39.6</v>
      </c>
      <c r="R88" s="18">
        <v>0.4</v>
      </c>
    </row>
    <row r="89" spans="1:18">
      <c r="A89" s="8" t="s">
        <v>131</v>
      </c>
      <c r="B89" s="196">
        <f>'[2]18'!B91</f>
        <v>84</v>
      </c>
      <c r="C89" s="197">
        <f>'[2]18'!C91</f>
        <v>0</v>
      </c>
      <c r="D89" s="197">
        <f>'[2]18'!D91</f>
        <v>0</v>
      </c>
      <c r="E89" s="197">
        <f>'[2]18'!E91</f>
        <v>0</v>
      </c>
      <c r="F89" s="15">
        <f t="shared" si="16"/>
        <v>84</v>
      </c>
      <c r="G89" s="196">
        <f>'[2]18'!H91</f>
        <v>40</v>
      </c>
      <c r="H89" s="197">
        <f>'[2]18'!I91</f>
        <v>0</v>
      </c>
      <c r="I89" s="197">
        <f>'[2]18'!J91</f>
        <v>0</v>
      </c>
      <c r="J89" s="197">
        <f>'[2]18'!K91</f>
        <v>0</v>
      </c>
      <c r="K89" s="15">
        <f t="shared" si="13"/>
        <v>40</v>
      </c>
      <c r="L89" s="18">
        <f>frq!C89</f>
        <v>1</v>
      </c>
      <c r="M89" s="167">
        <f t="shared" si="14"/>
        <v>39.6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39.6</v>
      </c>
      <c r="R89" s="18">
        <v>0.4</v>
      </c>
    </row>
    <row r="90" spans="1:18">
      <c r="A90" s="8" t="s">
        <v>132</v>
      </c>
      <c r="B90" s="196">
        <f>'[2]18'!B92</f>
        <v>84</v>
      </c>
      <c r="C90" s="197">
        <f>'[2]18'!C92</f>
        <v>0</v>
      </c>
      <c r="D90" s="197">
        <f>'[2]18'!D92</f>
        <v>0</v>
      </c>
      <c r="E90" s="197">
        <f>'[2]18'!E92</f>
        <v>0</v>
      </c>
      <c r="F90" s="15">
        <f t="shared" si="16"/>
        <v>84</v>
      </c>
      <c r="G90" s="196">
        <f>'[2]18'!H92</f>
        <v>40</v>
      </c>
      <c r="H90" s="197">
        <f>'[2]18'!I92</f>
        <v>0</v>
      </c>
      <c r="I90" s="197">
        <f>'[2]18'!J92</f>
        <v>0</v>
      </c>
      <c r="J90" s="197">
        <f>'[2]18'!K92</f>
        <v>0</v>
      </c>
      <c r="K90" s="15">
        <f t="shared" si="13"/>
        <v>40</v>
      </c>
      <c r="L90" s="18">
        <f>frq!C90</f>
        <v>1</v>
      </c>
      <c r="M90" s="167">
        <f t="shared" si="14"/>
        <v>39.6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39.6</v>
      </c>
      <c r="R90" s="18">
        <v>0.4</v>
      </c>
    </row>
    <row r="91" spans="1:18">
      <c r="A91" s="8" t="s">
        <v>133</v>
      </c>
      <c r="B91" s="196">
        <f>'[2]18'!B93</f>
        <v>84</v>
      </c>
      <c r="C91" s="197">
        <f>'[2]18'!C93</f>
        <v>0</v>
      </c>
      <c r="D91" s="197">
        <f>'[2]18'!D93</f>
        <v>0</v>
      </c>
      <c r="E91" s="197">
        <f>'[2]18'!E93</f>
        <v>0</v>
      </c>
      <c r="F91" s="15">
        <f t="shared" si="16"/>
        <v>84</v>
      </c>
      <c r="G91" s="196">
        <f>'[2]18'!H93</f>
        <v>40</v>
      </c>
      <c r="H91" s="197">
        <f>'[2]18'!I93</f>
        <v>0</v>
      </c>
      <c r="I91" s="197">
        <f>'[2]18'!J93</f>
        <v>0</v>
      </c>
      <c r="J91" s="197">
        <f>'[2]18'!K93</f>
        <v>0</v>
      </c>
      <c r="K91" s="15">
        <f t="shared" si="13"/>
        <v>40</v>
      </c>
      <c r="L91" s="18">
        <f>frq!C91</f>
        <v>1</v>
      </c>
      <c r="M91" s="167">
        <f t="shared" si="14"/>
        <v>39.6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39.6</v>
      </c>
      <c r="R91" s="18">
        <v>0.4</v>
      </c>
    </row>
    <row r="92" spans="1:18">
      <c r="A92" s="8" t="s">
        <v>134</v>
      </c>
      <c r="B92" s="196">
        <f>'[2]18'!B94</f>
        <v>84</v>
      </c>
      <c r="C92" s="197">
        <f>'[2]18'!C94</f>
        <v>0</v>
      </c>
      <c r="D92" s="197">
        <f>'[2]18'!D94</f>
        <v>0</v>
      </c>
      <c r="E92" s="197">
        <f>'[2]18'!E94</f>
        <v>0</v>
      </c>
      <c r="F92" s="15">
        <f t="shared" si="16"/>
        <v>84</v>
      </c>
      <c r="G92" s="196">
        <f>'[2]18'!H94</f>
        <v>40</v>
      </c>
      <c r="H92" s="197">
        <f>'[2]18'!I94</f>
        <v>0</v>
      </c>
      <c r="I92" s="197">
        <f>'[2]18'!J94</f>
        <v>0</v>
      </c>
      <c r="J92" s="197">
        <f>'[2]18'!K94</f>
        <v>0</v>
      </c>
      <c r="K92" s="15">
        <f t="shared" si="13"/>
        <v>40</v>
      </c>
      <c r="L92" s="18">
        <f>frq!C92</f>
        <v>1</v>
      </c>
      <c r="M92" s="167">
        <f t="shared" si="14"/>
        <v>39.6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39.6</v>
      </c>
      <c r="R92" s="18">
        <v>0.4</v>
      </c>
    </row>
    <row r="93" spans="1:18">
      <c r="A93" s="8" t="s">
        <v>135</v>
      </c>
      <c r="B93" s="196">
        <f>'[2]18'!B95</f>
        <v>84</v>
      </c>
      <c r="C93" s="197">
        <f>'[2]18'!C95</f>
        <v>0</v>
      </c>
      <c r="D93" s="197">
        <f>'[2]18'!D95</f>
        <v>0</v>
      </c>
      <c r="E93" s="197">
        <f>'[2]18'!E95</f>
        <v>0</v>
      </c>
      <c r="F93" s="15">
        <f t="shared" si="16"/>
        <v>84</v>
      </c>
      <c r="G93" s="196">
        <f>'[2]18'!H95</f>
        <v>40</v>
      </c>
      <c r="H93" s="197">
        <f>'[2]18'!I95</f>
        <v>0</v>
      </c>
      <c r="I93" s="197">
        <f>'[2]18'!J95</f>
        <v>0</v>
      </c>
      <c r="J93" s="197">
        <f>'[2]18'!K95</f>
        <v>0</v>
      </c>
      <c r="K93" s="15">
        <f t="shared" si="13"/>
        <v>40</v>
      </c>
      <c r="L93" s="18">
        <f>frq!C93</f>
        <v>1</v>
      </c>
      <c r="M93" s="167">
        <f t="shared" si="14"/>
        <v>39.6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39.6</v>
      </c>
      <c r="R93" s="18">
        <v>0.4</v>
      </c>
    </row>
    <row r="94" spans="1:18">
      <c r="A94" s="8" t="s">
        <v>136</v>
      </c>
      <c r="B94" s="196">
        <f>'[2]18'!B96</f>
        <v>84</v>
      </c>
      <c r="C94" s="197">
        <f>'[2]18'!C96</f>
        <v>0</v>
      </c>
      <c r="D94" s="197">
        <f>'[2]18'!D96</f>
        <v>0</v>
      </c>
      <c r="E94" s="197">
        <f>'[2]18'!E96</f>
        <v>0</v>
      </c>
      <c r="F94" s="15">
        <f t="shared" si="16"/>
        <v>84</v>
      </c>
      <c r="G94" s="196">
        <f>'[2]18'!H96</f>
        <v>40</v>
      </c>
      <c r="H94" s="197">
        <f>'[2]18'!I96</f>
        <v>0</v>
      </c>
      <c r="I94" s="197">
        <f>'[2]18'!J96</f>
        <v>0</v>
      </c>
      <c r="J94" s="197">
        <f>'[2]18'!K96</f>
        <v>0</v>
      </c>
      <c r="K94" s="15">
        <f t="shared" si="13"/>
        <v>40</v>
      </c>
      <c r="L94" s="18">
        <f>frq!C94</f>
        <v>1</v>
      </c>
      <c r="M94" s="167">
        <f t="shared" si="14"/>
        <v>39.6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39.6</v>
      </c>
      <c r="R94" s="18">
        <v>0.4</v>
      </c>
    </row>
    <row r="95" spans="1:18">
      <c r="A95" s="8" t="s">
        <v>137</v>
      </c>
      <c r="B95" s="196">
        <f>'[2]18'!B97</f>
        <v>84</v>
      </c>
      <c r="C95" s="197">
        <f>'[2]18'!C97</f>
        <v>0</v>
      </c>
      <c r="D95" s="197">
        <f>'[2]18'!D97</f>
        <v>0</v>
      </c>
      <c r="E95" s="197">
        <f>'[2]18'!E97</f>
        <v>0</v>
      </c>
      <c r="F95" s="15">
        <f t="shared" si="16"/>
        <v>84</v>
      </c>
      <c r="G95" s="196">
        <f>'[2]18'!H97</f>
        <v>40</v>
      </c>
      <c r="H95" s="197">
        <f>'[2]18'!I97</f>
        <v>0</v>
      </c>
      <c r="I95" s="197">
        <f>'[2]18'!J97</f>
        <v>0</v>
      </c>
      <c r="J95" s="197">
        <f>'[2]18'!K97</f>
        <v>0</v>
      </c>
      <c r="K95" s="15">
        <f t="shared" si="13"/>
        <v>40</v>
      </c>
      <c r="L95" s="18">
        <f>frq!C95</f>
        <v>1</v>
      </c>
      <c r="M95" s="167">
        <f t="shared" si="14"/>
        <v>39.6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39.6</v>
      </c>
      <c r="R95" s="18">
        <v>0.4</v>
      </c>
    </row>
    <row r="96" spans="1:18">
      <c r="A96" s="8" t="s">
        <v>138</v>
      </c>
      <c r="B96" s="196">
        <f>'[2]18'!B98</f>
        <v>84</v>
      </c>
      <c r="C96" s="197">
        <f>'[2]18'!C98</f>
        <v>0</v>
      </c>
      <c r="D96" s="197">
        <f>'[2]18'!D98</f>
        <v>0</v>
      </c>
      <c r="E96" s="197">
        <f>'[2]18'!E98</f>
        <v>0</v>
      </c>
      <c r="F96" s="15">
        <f t="shared" si="16"/>
        <v>84</v>
      </c>
      <c r="G96" s="196">
        <f>'[2]18'!H98</f>
        <v>40</v>
      </c>
      <c r="H96" s="197">
        <f>'[2]18'!I98</f>
        <v>0</v>
      </c>
      <c r="I96" s="197">
        <f>'[2]18'!J98</f>
        <v>0</v>
      </c>
      <c r="J96" s="197">
        <f>'[2]18'!K98</f>
        <v>0</v>
      </c>
      <c r="K96" s="15">
        <f t="shared" si="13"/>
        <v>40</v>
      </c>
      <c r="L96" s="18">
        <f>frq!C96</f>
        <v>1</v>
      </c>
      <c r="M96" s="167">
        <f t="shared" si="14"/>
        <v>39.6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39.6</v>
      </c>
      <c r="R96" s="18">
        <v>0.4</v>
      </c>
    </row>
    <row r="97" spans="1:18">
      <c r="A97" s="8" t="s">
        <v>139</v>
      </c>
      <c r="B97" s="196">
        <f>'[2]18'!B99</f>
        <v>84</v>
      </c>
      <c r="C97" s="197">
        <f>'[2]18'!C99</f>
        <v>0</v>
      </c>
      <c r="D97" s="197">
        <f>'[2]18'!D99</f>
        <v>0</v>
      </c>
      <c r="E97" s="197">
        <f>'[2]18'!E99</f>
        <v>0</v>
      </c>
      <c r="F97" s="15">
        <f t="shared" si="16"/>
        <v>84</v>
      </c>
      <c r="G97" s="196">
        <f>'[2]18'!H99</f>
        <v>40</v>
      </c>
      <c r="H97" s="197">
        <f>'[2]18'!I99</f>
        <v>0</v>
      </c>
      <c r="I97" s="197">
        <f>'[2]18'!J99</f>
        <v>0</v>
      </c>
      <c r="J97" s="197">
        <f>'[2]18'!K99</f>
        <v>0</v>
      </c>
      <c r="K97" s="15">
        <f t="shared" si="13"/>
        <v>40</v>
      </c>
      <c r="L97" s="18">
        <f>frq!C97</f>
        <v>1</v>
      </c>
      <c r="M97" s="167">
        <f t="shared" si="14"/>
        <v>39.6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39.6</v>
      </c>
      <c r="R97" s="18">
        <v>0.4</v>
      </c>
    </row>
    <row r="98" spans="1:18" ht="15.75" thickBot="1">
      <c r="A98" s="8" t="s">
        <v>140</v>
      </c>
      <c r="B98" s="196">
        <f>'[2]18'!B100</f>
        <v>84</v>
      </c>
      <c r="C98" s="197">
        <f>'[2]18'!C100</f>
        <v>0</v>
      </c>
      <c r="D98" s="197">
        <f>'[2]18'!D100</f>
        <v>0</v>
      </c>
      <c r="E98" s="197">
        <f>'[2]18'!E100</f>
        <v>0</v>
      </c>
      <c r="F98" s="15">
        <f t="shared" si="16"/>
        <v>84</v>
      </c>
      <c r="G98" s="196">
        <f>'[2]18'!H100</f>
        <v>40</v>
      </c>
      <c r="H98" s="197">
        <f>'[2]18'!I100</f>
        <v>0</v>
      </c>
      <c r="I98" s="197">
        <f>'[2]18'!J100</f>
        <v>0</v>
      </c>
      <c r="J98" s="197">
        <f>'[2]18'!K100</f>
        <v>0</v>
      </c>
      <c r="K98" s="15">
        <f t="shared" si="13"/>
        <v>40</v>
      </c>
      <c r="L98" s="18">
        <f>frq!C98</f>
        <v>1</v>
      </c>
      <c r="M98" s="167">
        <f t="shared" si="14"/>
        <v>39.6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39.6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0.94525000000000003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0.94525000000000003</v>
      </c>
      <c r="L99" s="171">
        <f t="shared" si="17"/>
        <v>2.4E-2</v>
      </c>
      <c r="M99" s="171">
        <f t="shared" si="17"/>
        <v>0.93295000000000006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0.93295000000000006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44579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3" t="s">
        <v>173</v>
      </c>
      <c r="AX1" s="223"/>
      <c r="AY1" s="223"/>
      <c r="AZ1" s="223"/>
      <c r="BA1" s="223"/>
      <c r="BB1" s="223"/>
      <c r="BD1" s="223" t="s">
        <v>174</v>
      </c>
      <c r="BE1" s="223"/>
      <c r="BF1" s="223"/>
      <c r="BG1" s="223"/>
      <c r="BH1" s="223"/>
      <c r="BI1" s="223"/>
      <c r="BL1" s="8" t="s">
        <v>203</v>
      </c>
      <c r="BM1" s="8" t="s">
        <v>204</v>
      </c>
      <c r="BN1" s="223" t="s">
        <v>374</v>
      </c>
      <c r="BO1" s="223"/>
      <c r="BP1" s="224" t="s">
        <v>373</v>
      </c>
      <c r="BQ1" s="224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110</v>
      </c>
      <c r="E3" s="16">
        <f>'[3]18'!E5</f>
        <v>0</v>
      </c>
      <c r="F3" s="16">
        <f>'[3]18'!F5</f>
        <v>810</v>
      </c>
      <c r="G3" s="16">
        <f>'[3]18'!G5</f>
        <v>0</v>
      </c>
      <c r="H3" s="17">
        <f>SUM(B3:G3)</f>
        <v>1240</v>
      </c>
      <c r="I3" s="15">
        <f>'[3]18'!J5</f>
        <v>293.36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293.36</v>
      </c>
      <c r="P3" s="18">
        <f>frq!C3</f>
        <v>1</v>
      </c>
      <c r="Q3" s="15">
        <f t="shared" ref="Q3:V18" si="0">IF($P3=1,I3,IF(AND($P3=0.985,I3&gt;0.985*B3),B3*0.985,IF(AND($P3=0.965,I3&gt;0.965*B3),0.965*B3,I3)))</f>
        <v>293.36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293.36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229.36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229.36</v>
      </c>
      <c r="AT3" s="8">
        <v>30.29</v>
      </c>
      <c r="AU3" s="8">
        <v>30.29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30.29</v>
      </c>
      <c r="BM3" s="8">
        <f>AU3</f>
        <v>30.29</v>
      </c>
      <c r="BN3" s="8">
        <f>BC3</f>
        <v>32</v>
      </c>
      <c r="BO3" s="8">
        <f>BJ3</f>
        <v>32</v>
      </c>
      <c r="BP3" s="182">
        <f>BL3-BN3</f>
        <v>-1.7100000000000009</v>
      </c>
      <c r="BQ3" s="182">
        <f>BM3-BO3</f>
        <v>-1.7100000000000009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110</v>
      </c>
      <c r="E4" s="16">
        <f>'[3]18'!E6</f>
        <v>0</v>
      </c>
      <c r="F4" s="16">
        <f>'[3]18'!F6</f>
        <v>810</v>
      </c>
      <c r="G4" s="16">
        <f>'[3]18'!G6</f>
        <v>0</v>
      </c>
      <c r="H4" s="17">
        <f>SUM(B4:G4)</f>
        <v>1240</v>
      </c>
      <c r="I4" s="15">
        <f>'[3]18'!J6</f>
        <v>287.74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287.74</v>
      </c>
      <c r="P4" s="18">
        <f>frq!C4</f>
        <v>1</v>
      </c>
      <c r="Q4" s="15">
        <f>IF($P4=1,I4,IF(AND($P4=0.985,I4&gt;0.985*B4),B4*0.985,IF(AND($P4=0.965,I4&gt;0.965*B4),0.965*B4,I4)))</f>
        <v>287.74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287.74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223.74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223.74</v>
      </c>
      <c r="AT4" s="8">
        <v>31.24</v>
      </c>
      <c r="AU4" s="8">
        <v>31.24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31.24</v>
      </c>
      <c r="BM4" s="8">
        <f t="shared" ref="BM4:BM67" si="22">AU4</f>
        <v>31.24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-0.76000000000000156</v>
      </c>
      <c r="BQ4" s="182">
        <f t="shared" ref="BQ4:BQ67" si="26">BM4-BO4</f>
        <v>-0.76000000000000156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110</v>
      </c>
      <c r="E5" s="16">
        <f>'[3]18'!E7</f>
        <v>0</v>
      </c>
      <c r="F5" s="16">
        <f>'[3]18'!F7</f>
        <v>810</v>
      </c>
      <c r="G5" s="16">
        <f>'[3]18'!G7</f>
        <v>0</v>
      </c>
      <c r="H5" s="17">
        <f t="shared" ref="H5:H68" si="27">SUM(B5:G5)</f>
        <v>1240</v>
      </c>
      <c r="I5" s="15">
        <f>'[3]18'!J7</f>
        <v>275.74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275.74</v>
      </c>
      <c r="P5" s="18">
        <f>frq!C5</f>
        <v>1</v>
      </c>
      <c r="Q5" s="15">
        <f t="shared" ref="Q5:V56" si="29">IF($P5=1,I5,IF(AND($P5=0.985,I5&gt;0.985*B5),B5*0.985,IF(AND($P5=0.965,I5&gt;0.965*B5),0.965*B5,I5)))</f>
        <v>275.74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275.74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211.74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211.74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110</v>
      </c>
      <c r="E6" s="16">
        <f>'[3]18'!E8</f>
        <v>0</v>
      </c>
      <c r="F6" s="16">
        <f>'[3]18'!F8</f>
        <v>810</v>
      </c>
      <c r="G6" s="16">
        <f>'[3]18'!G8</f>
        <v>0</v>
      </c>
      <c r="H6" s="17">
        <f t="shared" si="27"/>
        <v>1240</v>
      </c>
      <c r="I6" s="15">
        <f>'[3]18'!J8</f>
        <v>273.74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273.74</v>
      </c>
      <c r="P6" s="18">
        <f>frq!C6</f>
        <v>1</v>
      </c>
      <c r="Q6" s="15">
        <f t="shared" si="29"/>
        <v>273.74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273.74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209.74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209.74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110</v>
      </c>
      <c r="E7" s="16">
        <f>'[3]18'!E9</f>
        <v>0</v>
      </c>
      <c r="F7" s="16">
        <f>'[3]18'!F9</f>
        <v>810</v>
      </c>
      <c r="G7" s="16">
        <f>'[3]18'!G9</f>
        <v>0</v>
      </c>
      <c r="H7" s="17">
        <f t="shared" si="27"/>
        <v>1240</v>
      </c>
      <c r="I7" s="15">
        <f>'[3]18'!J9</f>
        <v>273.74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273.74</v>
      </c>
      <c r="P7" s="18">
        <f>frq!C7</f>
        <v>1</v>
      </c>
      <c r="Q7" s="15">
        <f t="shared" si="29"/>
        <v>273.74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273.74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209.74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209.74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110</v>
      </c>
      <c r="E8" s="16">
        <f>'[3]18'!E10</f>
        <v>0</v>
      </c>
      <c r="F8" s="16">
        <f>'[3]18'!F10</f>
        <v>810</v>
      </c>
      <c r="G8" s="16">
        <f>'[3]18'!G10</f>
        <v>0</v>
      </c>
      <c r="H8" s="17">
        <f t="shared" si="27"/>
        <v>1240</v>
      </c>
      <c r="I8" s="15">
        <f>'[3]18'!J10</f>
        <v>273.74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273.74</v>
      </c>
      <c r="P8" s="18">
        <f>frq!C8</f>
        <v>1</v>
      </c>
      <c r="Q8" s="15">
        <f t="shared" si="29"/>
        <v>273.74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273.74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209.74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209.74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110</v>
      </c>
      <c r="E9" s="16">
        <f>'[3]18'!E11</f>
        <v>0</v>
      </c>
      <c r="F9" s="16">
        <f>'[3]18'!F11</f>
        <v>810</v>
      </c>
      <c r="G9" s="16">
        <f>'[3]18'!G11</f>
        <v>0</v>
      </c>
      <c r="H9" s="17">
        <f t="shared" si="27"/>
        <v>1240</v>
      </c>
      <c r="I9" s="15">
        <f>'[3]18'!J11</f>
        <v>273.74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273.74</v>
      </c>
      <c r="P9" s="18">
        <f>frq!C9</f>
        <v>1</v>
      </c>
      <c r="Q9" s="15">
        <f t="shared" si="29"/>
        <v>273.74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273.74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209.74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209.74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110</v>
      </c>
      <c r="E10" s="16">
        <f>'[3]18'!E12</f>
        <v>0</v>
      </c>
      <c r="F10" s="16">
        <f>'[3]18'!F12</f>
        <v>810</v>
      </c>
      <c r="G10" s="16">
        <f>'[3]18'!G12</f>
        <v>0</v>
      </c>
      <c r="H10" s="17">
        <f t="shared" si="27"/>
        <v>1240</v>
      </c>
      <c r="I10" s="15">
        <f>'[3]18'!J12</f>
        <v>273.74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273.74</v>
      </c>
      <c r="P10" s="18">
        <f>frq!C10</f>
        <v>1</v>
      </c>
      <c r="Q10" s="15">
        <f t="shared" si="29"/>
        <v>273.74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273.74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209.74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209.74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110</v>
      </c>
      <c r="E11" s="16">
        <f>'[3]18'!E13</f>
        <v>0</v>
      </c>
      <c r="F11" s="16">
        <f>'[3]18'!F13</f>
        <v>810</v>
      </c>
      <c r="G11" s="16">
        <f>'[3]18'!G13</f>
        <v>0</v>
      </c>
      <c r="H11" s="17">
        <f t="shared" si="27"/>
        <v>1240</v>
      </c>
      <c r="I11" s="15">
        <f>'[3]18'!J13</f>
        <v>273.74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273.74</v>
      </c>
      <c r="P11" s="18">
        <f>frq!C11</f>
        <v>1</v>
      </c>
      <c r="Q11" s="15">
        <f t="shared" si="29"/>
        <v>273.74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273.74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209.74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209.74</v>
      </c>
      <c r="AT11" s="8">
        <v>32</v>
      </c>
      <c r="AU11" s="8">
        <v>32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110</v>
      </c>
      <c r="E12" s="16">
        <f>'[3]18'!E14</f>
        <v>0</v>
      </c>
      <c r="F12" s="16">
        <f>'[3]18'!F14</f>
        <v>810</v>
      </c>
      <c r="G12" s="16">
        <f>'[3]18'!G14</f>
        <v>0</v>
      </c>
      <c r="H12" s="17">
        <f t="shared" si="27"/>
        <v>1240</v>
      </c>
      <c r="I12" s="15">
        <f>'[3]18'!J14</f>
        <v>273.74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273.74</v>
      </c>
      <c r="P12" s="18">
        <f>frq!C12</f>
        <v>1</v>
      </c>
      <c r="Q12" s="15">
        <f t="shared" si="29"/>
        <v>273.74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273.74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209.74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209.74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110</v>
      </c>
      <c r="E13" s="16">
        <f>'[3]18'!E15</f>
        <v>0</v>
      </c>
      <c r="F13" s="16">
        <f>'[3]18'!F15</f>
        <v>810</v>
      </c>
      <c r="G13" s="16">
        <f>'[3]18'!G15</f>
        <v>0</v>
      </c>
      <c r="H13" s="17">
        <f t="shared" si="27"/>
        <v>1240</v>
      </c>
      <c r="I13" s="15">
        <f>'[3]18'!J15</f>
        <v>273.74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273.74</v>
      </c>
      <c r="P13" s="18">
        <f>frq!C13</f>
        <v>1</v>
      </c>
      <c r="Q13" s="15">
        <f t="shared" si="29"/>
        <v>273.74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273.74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209.74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209.74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110</v>
      </c>
      <c r="E14" s="16">
        <f>'[3]18'!E16</f>
        <v>0</v>
      </c>
      <c r="F14" s="16">
        <f>'[3]18'!F16</f>
        <v>810</v>
      </c>
      <c r="G14" s="16">
        <f>'[3]18'!G16</f>
        <v>0</v>
      </c>
      <c r="H14" s="17">
        <f t="shared" si="27"/>
        <v>1240</v>
      </c>
      <c r="I14" s="15">
        <f>'[3]18'!J16</f>
        <v>273.74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273.74</v>
      </c>
      <c r="P14" s="18">
        <f>frq!C14</f>
        <v>1</v>
      </c>
      <c r="Q14" s="15">
        <f t="shared" si="29"/>
        <v>273.74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273.74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209.74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209.74</v>
      </c>
      <c r="AT14" s="8">
        <v>32</v>
      </c>
      <c r="AU14" s="8">
        <v>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110</v>
      </c>
      <c r="E15" s="16">
        <f>'[3]18'!E17</f>
        <v>0</v>
      </c>
      <c r="F15" s="16">
        <f>'[3]18'!F17</f>
        <v>810</v>
      </c>
      <c r="G15" s="16">
        <f>'[3]18'!G17</f>
        <v>0</v>
      </c>
      <c r="H15" s="17">
        <f t="shared" si="27"/>
        <v>1240</v>
      </c>
      <c r="I15" s="15">
        <f>'[3]18'!J17</f>
        <v>273.74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273.74</v>
      </c>
      <c r="P15" s="18">
        <f>frq!C15</f>
        <v>1</v>
      </c>
      <c r="Q15" s="15">
        <f t="shared" si="29"/>
        <v>273.74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273.74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209.74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209.74</v>
      </c>
      <c r="AT15" s="8">
        <v>32</v>
      </c>
      <c r="AU15" s="8">
        <v>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110</v>
      </c>
      <c r="E16" s="16">
        <f>'[3]18'!E18</f>
        <v>0</v>
      </c>
      <c r="F16" s="16">
        <f>'[3]18'!F18</f>
        <v>810</v>
      </c>
      <c r="G16" s="16">
        <f>'[3]18'!G18</f>
        <v>0</v>
      </c>
      <c r="H16" s="17">
        <f t="shared" si="27"/>
        <v>1240</v>
      </c>
      <c r="I16" s="15">
        <f>'[3]18'!J18</f>
        <v>273.74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273.74</v>
      </c>
      <c r="P16" s="18">
        <f>frq!C16</f>
        <v>1</v>
      </c>
      <c r="Q16" s="15">
        <f t="shared" si="29"/>
        <v>273.74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273.74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209.74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209.74</v>
      </c>
      <c r="AT16" s="8">
        <v>32</v>
      </c>
      <c r="AU16" s="8">
        <v>32</v>
      </c>
      <c r="AW16" s="199">
        <v>32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32</v>
      </c>
      <c r="BD16" s="199">
        <v>32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32</v>
      </c>
      <c r="BL16" s="8">
        <f t="shared" si="21"/>
        <v>32</v>
      </c>
      <c r="BM16" s="8">
        <f t="shared" si="22"/>
        <v>32</v>
      </c>
      <c r="BN16" s="8">
        <f t="shared" si="23"/>
        <v>32</v>
      </c>
      <c r="BO16" s="8">
        <f t="shared" si="24"/>
        <v>32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110</v>
      </c>
      <c r="E17" s="16">
        <f>'[3]18'!E19</f>
        <v>0</v>
      </c>
      <c r="F17" s="16">
        <f>'[3]18'!F19</f>
        <v>810</v>
      </c>
      <c r="G17" s="16">
        <f>'[3]18'!G19</f>
        <v>0</v>
      </c>
      <c r="H17" s="17">
        <f t="shared" si="27"/>
        <v>1240</v>
      </c>
      <c r="I17" s="15">
        <f>'[3]18'!J19</f>
        <v>273.74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273.74</v>
      </c>
      <c r="P17" s="18">
        <f>frq!C17</f>
        <v>1</v>
      </c>
      <c r="Q17" s="15">
        <f t="shared" si="29"/>
        <v>273.74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273.74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209.74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209.74</v>
      </c>
      <c r="AT17" s="8">
        <v>32</v>
      </c>
      <c r="AU17" s="8">
        <v>32</v>
      </c>
      <c r="AW17" s="199">
        <v>32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32</v>
      </c>
      <c r="BD17" s="199">
        <v>32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32</v>
      </c>
      <c r="BL17" s="8">
        <f t="shared" si="21"/>
        <v>32</v>
      </c>
      <c r="BM17" s="8">
        <f t="shared" si="22"/>
        <v>32</v>
      </c>
      <c r="BN17" s="8">
        <f t="shared" si="23"/>
        <v>32</v>
      </c>
      <c r="BO17" s="8">
        <f t="shared" si="24"/>
        <v>32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110</v>
      </c>
      <c r="E18" s="16">
        <f>'[3]18'!E20</f>
        <v>0</v>
      </c>
      <c r="F18" s="16">
        <f>'[3]18'!F20</f>
        <v>810</v>
      </c>
      <c r="G18" s="16">
        <f>'[3]18'!G20</f>
        <v>0</v>
      </c>
      <c r="H18" s="17">
        <f t="shared" si="27"/>
        <v>1240</v>
      </c>
      <c r="I18" s="15">
        <f>'[3]18'!J20</f>
        <v>273.74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273.74</v>
      </c>
      <c r="P18" s="18">
        <f>frq!C18</f>
        <v>1</v>
      </c>
      <c r="Q18" s="15">
        <f t="shared" si="29"/>
        <v>273.74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273.74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209.74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209.74</v>
      </c>
      <c r="AT18" s="8">
        <v>32</v>
      </c>
      <c r="AU18" s="8">
        <v>32</v>
      </c>
      <c r="AW18" s="199">
        <v>32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32</v>
      </c>
      <c r="BD18" s="199">
        <v>32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32</v>
      </c>
      <c r="BL18" s="8">
        <f t="shared" si="21"/>
        <v>32</v>
      </c>
      <c r="BM18" s="8">
        <f t="shared" si="22"/>
        <v>32</v>
      </c>
      <c r="BN18" s="8">
        <f t="shared" si="23"/>
        <v>32</v>
      </c>
      <c r="BO18" s="8">
        <f t="shared" si="24"/>
        <v>32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110</v>
      </c>
      <c r="E19" s="16">
        <f>'[3]18'!E21</f>
        <v>0</v>
      </c>
      <c r="F19" s="16">
        <f>'[3]18'!F21</f>
        <v>810</v>
      </c>
      <c r="G19" s="16">
        <f>'[3]18'!G21</f>
        <v>0</v>
      </c>
      <c r="H19" s="17">
        <f t="shared" si="27"/>
        <v>1240</v>
      </c>
      <c r="I19" s="15">
        <f>'[3]18'!J21</f>
        <v>281.74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281.74</v>
      </c>
      <c r="P19" s="18">
        <f>frq!C19</f>
        <v>1</v>
      </c>
      <c r="Q19" s="15">
        <f t="shared" si="29"/>
        <v>281.74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281.74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217.74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217.74</v>
      </c>
      <c r="AT19" s="8">
        <v>32</v>
      </c>
      <c r="AU19" s="8">
        <v>32</v>
      </c>
      <c r="AW19" s="199">
        <v>32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32</v>
      </c>
      <c r="BD19" s="199">
        <v>32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32</v>
      </c>
      <c r="BL19" s="8">
        <f t="shared" si="21"/>
        <v>32</v>
      </c>
      <c r="BM19" s="8">
        <f t="shared" si="22"/>
        <v>32</v>
      </c>
      <c r="BN19" s="8">
        <f t="shared" si="23"/>
        <v>32</v>
      </c>
      <c r="BO19" s="8">
        <f t="shared" si="24"/>
        <v>32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110</v>
      </c>
      <c r="E20" s="16">
        <f>'[3]18'!E22</f>
        <v>0</v>
      </c>
      <c r="F20" s="16">
        <f>'[3]18'!F22</f>
        <v>810</v>
      </c>
      <c r="G20" s="16">
        <f>'[3]18'!G22</f>
        <v>0</v>
      </c>
      <c r="H20" s="17">
        <f t="shared" si="27"/>
        <v>1240</v>
      </c>
      <c r="I20" s="15">
        <f>'[3]18'!J22</f>
        <v>275.74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275.74</v>
      </c>
      <c r="P20" s="18">
        <f>frq!C20</f>
        <v>1</v>
      </c>
      <c r="Q20" s="15">
        <f t="shared" si="29"/>
        <v>275.74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275.74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211.74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211.74</v>
      </c>
      <c r="AT20" s="8">
        <v>32</v>
      </c>
      <c r="AU20" s="8">
        <v>32</v>
      </c>
      <c r="AW20" s="199">
        <v>32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32</v>
      </c>
      <c r="BD20" s="199">
        <v>32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32</v>
      </c>
      <c r="BL20" s="8">
        <f t="shared" si="21"/>
        <v>32</v>
      </c>
      <c r="BM20" s="8">
        <f t="shared" si="22"/>
        <v>32</v>
      </c>
      <c r="BN20" s="8">
        <f t="shared" si="23"/>
        <v>32</v>
      </c>
      <c r="BO20" s="8">
        <f t="shared" si="24"/>
        <v>32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110</v>
      </c>
      <c r="E21" s="16">
        <f>'[3]18'!E23</f>
        <v>0</v>
      </c>
      <c r="F21" s="16">
        <f>'[3]18'!F23</f>
        <v>810</v>
      </c>
      <c r="G21" s="16">
        <f>'[3]18'!G23</f>
        <v>0</v>
      </c>
      <c r="H21" s="17">
        <f t="shared" si="27"/>
        <v>1240</v>
      </c>
      <c r="I21" s="15">
        <f>'[3]18'!J23</f>
        <v>279.74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279.74</v>
      </c>
      <c r="P21" s="18">
        <f>frq!C21</f>
        <v>1</v>
      </c>
      <c r="Q21" s="15">
        <f t="shared" si="29"/>
        <v>279.74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279.74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215.74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215.74</v>
      </c>
      <c r="AT21" s="8">
        <v>32</v>
      </c>
      <c r="AU21" s="8">
        <v>32</v>
      </c>
      <c r="AW21" s="199">
        <v>32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32</v>
      </c>
      <c r="BD21" s="199">
        <v>32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32</v>
      </c>
      <c r="BL21" s="8">
        <f t="shared" si="21"/>
        <v>32</v>
      </c>
      <c r="BM21" s="8">
        <f t="shared" si="22"/>
        <v>32</v>
      </c>
      <c r="BN21" s="8">
        <f t="shared" si="23"/>
        <v>32</v>
      </c>
      <c r="BO21" s="8">
        <f t="shared" si="24"/>
        <v>32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110</v>
      </c>
      <c r="E22" s="16">
        <f>'[3]18'!E24</f>
        <v>0</v>
      </c>
      <c r="F22" s="16">
        <f>'[3]18'!F24</f>
        <v>810</v>
      </c>
      <c r="G22" s="16">
        <f>'[3]18'!G24</f>
        <v>0</v>
      </c>
      <c r="H22" s="17">
        <f t="shared" si="27"/>
        <v>1240</v>
      </c>
      <c r="I22" s="15">
        <f>'[3]18'!J24</f>
        <v>282.74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282.74</v>
      </c>
      <c r="P22" s="18">
        <f>frq!C22</f>
        <v>1</v>
      </c>
      <c r="Q22" s="15">
        <f t="shared" si="29"/>
        <v>282.74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282.74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218.74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218.74</v>
      </c>
      <c r="AT22" s="8">
        <v>32</v>
      </c>
      <c r="AU22" s="8">
        <v>32</v>
      </c>
      <c r="AW22" s="199">
        <v>32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32</v>
      </c>
      <c r="BD22" s="199">
        <v>32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32</v>
      </c>
      <c r="BL22" s="8">
        <f t="shared" si="21"/>
        <v>32</v>
      </c>
      <c r="BM22" s="8">
        <f t="shared" si="22"/>
        <v>32</v>
      </c>
      <c r="BN22" s="8">
        <f t="shared" si="23"/>
        <v>32</v>
      </c>
      <c r="BO22" s="8">
        <f t="shared" si="24"/>
        <v>32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110</v>
      </c>
      <c r="E23" s="16">
        <f>'[3]18'!E25</f>
        <v>0</v>
      </c>
      <c r="F23" s="16">
        <f>'[3]18'!F25</f>
        <v>810</v>
      </c>
      <c r="G23" s="16">
        <f>'[3]18'!G25</f>
        <v>0</v>
      </c>
      <c r="H23" s="17">
        <f t="shared" si="27"/>
        <v>1240</v>
      </c>
      <c r="I23" s="15">
        <f>'[3]18'!J25</f>
        <v>300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300</v>
      </c>
      <c r="P23" s="18">
        <f>frq!C23</f>
        <v>1</v>
      </c>
      <c r="Q23" s="15">
        <f t="shared" si="29"/>
        <v>300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300</v>
      </c>
      <c r="X23" s="8">
        <f t="shared" si="4"/>
        <v>31.34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31.34</v>
      </c>
      <c r="AE23" s="8">
        <f t="shared" si="11"/>
        <v>31.34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31.34</v>
      </c>
      <c r="AL23" s="8">
        <f t="shared" si="31"/>
        <v>237.32000000000002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237.32000000000002</v>
      </c>
      <c r="AT23" s="8">
        <v>31.34</v>
      </c>
      <c r="AU23" s="8">
        <v>31.34</v>
      </c>
      <c r="AW23" s="199">
        <v>31.34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31.34</v>
      </c>
      <c r="BD23" s="199">
        <v>31.34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31.34</v>
      </c>
      <c r="BL23" s="8">
        <f t="shared" si="21"/>
        <v>31.34</v>
      </c>
      <c r="BM23" s="8">
        <f t="shared" si="22"/>
        <v>31.34</v>
      </c>
      <c r="BN23" s="8">
        <f t="shared" si="23"/>
        <v>31.34</v>
      </c>
      <c r="BO23" s="8">
        <f t="shared" si="24"/>
        <v>31.34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110</v>
      </c>
      <c r="E24" s="16">
        <f>'[3]18'!E26</f>
        <v>0</v>
      </c>
      <c r="F24" s="16">
        <f>'[3]18'!F26</f>
        <v>810</v>
      </c>
      <c r="G24" s="16">
        <f>'[3]18'!G26</f>
        <v>0</v>
      </c>
      <c r="H24" s="17">
        <f t="shared" si="27"/>
        <v>1240</v>
      </c>
      <c r="I24" s="15">
        <f>'[3]18'!J26</f>
        <v>300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300</v>
      </c>
      <c r="P24" s="18">
        <f>frq!C24</f>
        <v>1</v>
      </c>
      <c r="Q24" s="15">
        <f t="shared" si="29"/>
        <v>300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300</v>
      </c>
      <c r="X24" s="8">
        <f t="shared" si="4"/>
        <v>31.34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31.34</v>
      </c>
      <c r="AE24" s="8">
        <f t="shared" si="11"/>
        <v>31.34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31.34</v>
      </c>
      <c r="AL24" s="8">
        <f t="shared" si="31"/>
        <v>237.32000000000002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237.32000000000002</v>
      </c>
      <c r="AT24" s="8">
        <v>31.34</v>
      </c>
      <c r="AU24" s="8">
        <v>31.34</v>
      </c>
      <c r="AW24" s="199">
        <v>31.34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31.34</v>
      </c>
      <c r="BD24" s="199">
        <v>31.34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31.34</v>
      </c>
      <c r="BL24" s="8">
        <f t="shared" si="21"/>
        <v>31.34</v>
      </c>
      <c r="BM24" s="8">
        <f t="shared" si="22"/>
        <v>31.34</v>
      </c>
      <c r="BN24" s="8">
        <f t="shared" si="23"/>
        <v>31.34</v>
      </c>
      <c r="BO24" s="8">
        <f t="shared" si="24"/>
        <v>31.34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110</v>
      </c>
      <c r="E25" s="16">
        <f>'[3]18'!E27</f>
        <v>0</v>
      </c>
      <c r="F25" s="16">
        <f>'[3]18'!F27</f>
        <v>810</v>
      </c>
      <c r="G25" s="16">
        <f>'[3]18'!G27</f>
        <v>0</v>
      </c>
      <c r="H25" s="17">
        <f t="shared" si="27"/>
        <v>1240</v>
      </c>
      <c r="I25" s="15">
        <f>'[3]18'!J27</f>
        <v>300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300</v>
      </c>
      <c r="P25" s="18">
        <f>frq!C25</f>
        <v>1</v>
      </c>
      <c r="Q25" s="15">
        <f t="shared" si="29"/>
        <v>300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300</v>
      </c>
      <c r="X25" s="8">
        <f t="shared" si="4"/>
        <v>30.64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30.64</v>
      </c>
      <c r="AE25" s="8">
        <f t="shared" si="11"/>
        <v>30.64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30.64</v>
      </c>
      <c r="AL25" s="8">
        <f t="shared" si="31"/>
        <v>238.72000000000003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238.72000000000003</v>
      </c>
      <c r="AT25" s="8">
        <v>30.64</v>
      </c>
      <c r="AU25" s="8">
        <v>30.64</v>
      </c>
      <c r="AW25" s="199">
        <v>30.64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30.64</v>
      </c>
      <c r="BD25" s="199">
        <v>30.64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30.64</v>
      </c>
      <c r="BL25" s="8">
        <f t="shared" si="21"/>
        <v>30.64</v>
      </c>
      <c r="BM25" s="8">
        <f t="shared" si="22"/>
        <v>30.64</v>
      </c>
      <c r="BN25" s="8">
        <f t="shared" si="23"/>
        <v>30.64</v>
      </c>
      <c r="BO25" s="8">
        <f t="shared" si="24"/>
        <v>30.64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110</v>
      </c>
      <c r="E26" s="16">
        <f>'[3]18'!E28</f>
        <v>0</v>
      </c>
      <c r="F26" s="16">
        <f>'[3]18'!F28</f>
        <v>810</v>
      </c>
      <c r="G26" s="16">
        <f>'[3]18'!G28</f>
        <v>0</v>
      </c>
      <c r="H26" s="17">
        <f t="shared" si="27"/>
        <v>1240</v>
      </c>
      <c r="I26" s="15">
        <f>'[3]18'!J28</f>
        <v>300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300</v>
      </c>
      <c r="P26" s="18">
        <f>frq!C26</f>
        <v>1</v>
      </c>
      <c r="Q26" s="15">
        <f t="shared" si="29"/>
        <v>300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300</v>
      </c>
      <c r="X26" s="8">
        <f t="shared" si="4"/>
        <v>31.13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31.13</v>
      </c>
      <c r="AE26" s="8">
        <f t="shared" si="11"/>
        <v>31.13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31.13</v>
      </c>
      <c r="AL26" s="8">
        <f t="shared" si="31"/>
        <v>237.74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237.74</v>
      </c>
      <c r="AT26" s="8">
        <v>31.13</v>
      </c>
      <c r="AU26" s="8">
        <v>31.13</v>
      </c>
      <c r="AW26" s="199">
        <v>31.13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31.13</v>
      </c>
      <c r="BD26" s="199">
        <v>31.13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31.13</v>
      </c>
      <c r="BL26" s="8">
        <f t="shared" si="21"/>
        <v>31.13</v>
      </c>
      <c r="BM26" s="8">
        <f t="shared" si="22"/>
        <v>31.13</v>
      </c>
      <c r="BN26" s="8">
        <f t="shared" si="23"/>
        <v>31.13</v>
      </c>
      <c r="BO26" s="8">
        <f t="shared" si="24"/>
        <v>31.13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110</v>
      </c>
      <c r="E27" s="16">
        <f>'[3]18'!E29</f>
        <v>0</v>
      </c>
      <c r="F27" s="16">
        <f>'[3]18'!F29</f>
        <v>810</v>
      </c>
      <c r="G27" s="16">
        <f>'[3]18'!G29</f>
        <v>0</v>
      </c>
      <c r="H27" s="17">
        <f t="shared" si="27"/>
        <v>1240</v>
      </c>
      <c r="I27" s="15">
        <f>'[3]18'!J29</f>
        <v>300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300</v>
      </c>
      <c r="P27" s="18">
        <f>frq!C27</f>
        <v>1</v>
      </c>
      <c r="Q27" s="15">
        <f t="shared" si="29"/>
        <v>300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300</v>
      </c>
      <c r="X27" s="8">
        <f t="shared" si="4"/>
        <v>30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30</v>
      </c>
      <c r="AE27" s="8">
        <f t="shared" si="11"/>
        <v>30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30</v>
      </c>
      <c r="AL27" s="8">
        <f t="shared" si="31"/>
        <v>240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240</v>
      </c>
      <c r="AT27" s="8">
        <v>30</v>
      </c>
      <c r="AU27" s="8">
        <v>30</v>
      </c>
      <c r="AW27" s="199">
        <v>30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30</v>
      </c>
      <c r="BD27" s="199">
        <v>30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30</v>
      </c>
      <c r="BL27" s="8">
        <f t="shared" si="21"/>
        <v>30</v>
      </c>
      <c r="BM27" s="8">
        <f t="shared" si="22"/>
        <v>30</v>
      </c>
      <c r="BN27" s="8">
        <f t="shared" si="23"/>
        <v>30</v>
      </c>
      <c r="BO27" s="8">
        <f t="shared" si="24"/>
        <v>30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110</v>
      </c>
      <c r="E28" s="16">
        <f>'[3]18'!E30</f>
        <v>0</v>
      </c>
      <c r="F28" s="16">
        <f>'[3]18'!F30</f>
        <v>810</v>
      </c>
      <c r="G28" s="16">
        <f>'[3]18'!G30</f>
        <v>0</v>
      </c>
      <c r="H28" s="17">
        <f t="shared" si="27"/>
        <v>1240</v>
      </c>
      <c r="I28" s="15">
        <f>'[3]18'!J30</f>
        <v>300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300</v>
      </c>
      <c r="P28" s="18">
        <f>frq!C28</f>
        <v>1</v>
      </c>
      <c r="Q28" s="15">
        <f t="shared" si="29"/>
        <v>300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300</v>
      </c>
      <c r="X28" s="8">
        <f t="shared" si="4"/>
        <v>30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30</v>
      </c>
      <c r="AE28" s="8">
        <f t="shared" si="11"/>
        <v>30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30</v>
      </c>
      <c r="AL28" s="8">
        <f t="shared" si="31"/>
        <v>240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240</v>
      </c>
      <c r="AT28" s="8">
        <v>30</v>
      </c>
      <c r="AU28" s="8">
        <v>30</v>
      </c>
      <c r="AW28" s="199">
        <v>30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30</v>
      </c>
      <c r="BD28" s="199">
        <v>30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30</v>
      </c>
      <c r="BL28" s="8">
        <f t="shared" si="21"/>
        <v>30</v>
      </c>
      <c r="BM28" s="8">
        <f t="shared" si="22"/>
        <v>30</v>
      </c>
      <c r="BN28" s="8">
        <f t="shared" si="23"/>
        <v>30</v>
      </c>
      <c r="BO28" s="8">
        <f t="shared" si="24"/>
        <v>30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110</v>
      </c>
      <c r="E29" s="16">
        <f>'[3]18'!E31</f>
        <v>0</v>
      </c>
      <c r="F29" s="16">
        <f>'[3]18'!F31</f>
        <v>810</v>
      </c>
      <c r="G29" s="16">
        <f>'[3]18'!G31</f>
        <v>0</v>
      </c>
      <c r="H29" s="17">
        <f t="shared" si="27"/>
        <v>1240</v>
      </c>
      <c r="I29" s="15">
        <f>'[3]18'!J31</f>
        <v>300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300</v>
      </c>
      <c r="P29" s="18">
        <f>frq!C29</f>
        <v>1</v>
      </c>
      <c r="Q29" s="15">
        <f t="shared" si="29"/>
        <v>300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300</v>
      </c>
      <c r="X29" s="8">
        <f t="shared" si="4"/>
        <v>30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30</v>
      </c>
      <c r="AE29" s="8">
        <f t="shared" si="11"/>
        <v>30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30</v>
      </c>
      <c r="AL29" s="8">
        <f t="shared" si="31"/>
        <v>240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240</v>
      </c>
      <c r="AT29" s="8">
        <v>30</v>
      </c>
      <c r="AU29" s="8">
        <v>30</v>
      </c>
      <c r="AW29" s="199">
        <v>30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30</v>
      </c>
      <c r="BD29" s="199">
        <v>30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30</v>
      </c>
      <c r="BL29" s="8">
        <f t="shared" si="21"/>
        <v>30</v>
      </c>
      <c r="BM29" s="8">
        <f t="shared" si="22"/>
        <v>30</v>
      </c>
      <c r="BN29" s="8">
        <f t="shared" si="23"/>
        <v>30</v>
      </c>
      <c r="BO29" s="8">
        <f t="shared" si="24"/>
        <v>30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110</v>
      </c>
      <c r="E30" s="16">
        <f>'[3]18'!E32</f>
        <v>0</v>
      </c>
      <c r="F30" s="16">
        <f>'[3]18'!F32</f>
        <v>810</v>
      </c>
      <c r="G30" s="16">
        <f>'[3]18'!G32</f>
        <v>0</v>
      </c>
      <c r="H30" s="17">
        <f t="shared" si="27"/>
        <v>1240</v>
      </c>
      <c r="I30" s="15">
        <f>'[3]18'!J32</f>
        <v>300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300</v>
      </c>
      <c r="P30" s="18">
        <f>frq!C30</f>
        <v>1</v>
      </c>
      <c r="Q30" s="15">
        <f t="shared" si="29"/>
        <v>300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300</v>
      </c>
      <c r="X30" s="8">
        <f t="shared" si="4"/>
        <v>30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30</v>
      </c>
      <c r="AE30" s="8">
        <f t="shared" si="11"/>
        <v>30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30</v>
      </c>
      <c r="AL30" s="8">
        <f t="shared" si="31"/>
        <v>240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240</v>
      </c>
      <c r="AT30" s="8">
        <v>30</v>
      </c>
      <c r="AU30" s="8">
        <v>30</v>
      </c>
      <c r="AW30" s="199">
        <v>30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30</v>
      </c>
      <c r="BD30" s="199">
        <v>30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30</v>
      </c>
      <c r="BL30" s="8">
        <f t="shared" si="21"/>
        <v>30</v>
      </c>
      <c r="BM30" s="8">
        <f t="shared" si="22"/>
        <v>30</v>
      </c>
      <c r="BN30" s="8">
        <f t="shared" si="23"/>
        <v>30</v>
      </c>
      <c r="BO30" s="8">
        <f t="shared" si="24"/>
        <v>30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110</v>
      </c>
      <c r="E31" s="16">
        <f>'[3]18'!E33</f>
        <v>0</v>
      </c>
      <c r="F31" s="16">
        <f>'[3]18'!F33</f>
        <v>810</v>
      </c>
      <c r="G31" s="16">
        <f>'[3]18'!G33</f>
        <v>0</v>
      </c>
      <c r="H31" s="17">
        <f t="shared" si="27"/>
        <v>1240</v>
      </c>
      <c r="I31" s="15">
        <f>'[3]18'!J33</f>
        <v>300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300</v>
      </c>
      <c r="P31" s="18">
        <f>frq!C31</f>
        <v>1</v>
      </c>
      <c r="Q31" s="15">
        <f t="shared" si="29"/>
        <v>300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300</v>
      </c>
      <c r="X31" s="8">
        <f t="shared" si="4"/>
        <v>30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30</v>
      </c>
      <c r="AE31" s="8">
        <f t="shared" si="11"/>
        <v>30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30</v>
      </c>
      <c r="AL31" s="8">
        <f t="shared" si="31"/>
        <v>240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240</v>
      </c>
      <c r="AT31" s="8">
        <v>30</v>
      </c>
      <c r="AU31" s="8">
        <v>30</v>
      </c>
      <c r="AW31" s="199">
        <v>30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30</v>
      </c>
      <c r="BD31" s="199">
        <v>30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30</v>
      </c>
      <c r="BL31" s="8">
        <f t="shared" si="21"/>
        <v>30</v>
      </c>
      <c r="BM31" s="8">
        <f t="shared" si="22"/>
        <v>30</v>
      </c>
      <c r="BN31" s="8">
        <f t="shared" si="23"/>
        <v>30</v>
      </c>
      <c r="BO31" s="8">
        <f t="shared" si="24"/>
        <v>30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110</v>
      </c>
      <c r="E32" s="16">
        <f>'[3]18'!E34</f>
        <v>0</v>
      </c>
      <c r="F32" s="16">
        <f>'[3]18'!F34</f>
        <v>810</v>
      </c>
      <c r="G32" s="16">
        <f>'[3]18'!G34</f>
        <v>0</v>
      </c>
      <c r="H32" s="17">
        <f t="shared" si="27"/>
        <v>1240</v>
      </c>
      <c r="I32" s="15">
        <f>'[3]18'!J34</f>
        <v>300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300</v>
      </c>
      <c r="P32" s="18">
        <f>frq!C32</f>
        <v>1</v>
      </c>
      <c r="Q32" s="15">
        <f t="shared" si="29"/>
        <v>300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300</v>
      </c>
      <c r="X32" s="8">
        <f t="shared" si="4"/>
        <v>30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30</v>
      </c>
      <c r="AE32" s="8">
        <f t="shared" si="11"/>
        <v>30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30</v>
      </c>
      <c r="AL32" s="8">
        <f t="shared" si="31"/>
        <v>240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240</v>
      </c>
      <c r="AT32" s="8">
        <v>30</v>
      </c>
      <c r="AU32" s="8">
        <v>30</v>
      </c>
      <c r="AW32" s="199">
        <v>30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30</v>
      </c>
      <c r="BD32" s="199">
        <v>30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30</v>
      </c>
      <c r="BL32" s="8">
        <f t="shared" si="21"/>
        <v>30</v>
      </c>
      <c r="BM32" s="8">
        <f t="shared" si="22"/>
        <v>30</v>
      </c>
      <c r="BN32" s="8">
        <f t="shared" si="23"/>
        <v>30</v>
      </c>
      <c r="BO32" s="8">
        <f t="shared" si="24"/>
        <v>30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110</v>
      </c>
      <c r="E33" s="16">
        <f>'[3]18'!E35</f>
        <v>0</v>
      </c>
      <c r="F33" s="16">
        <f>'[3]18'!F35</f>
        <v>810</v>
      </c>
      <c r="G33" s="16">
        <f>'[3]18'!G35</f>
        <v>0</v>
      </c>
      <c r="H33" s="17">
        <f t="shared" si="27"/>
        <v>1240</v>
      </c>
      <c r="I33" s="15">
        <f>'[3]18'!J35</f>
        <v>300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300</v>
      </c>
      <c r="P33" s="18">
        <f>frq!C33</f>
        <v>1</v>
      </c>
      <c r="Q33" s="15">
        <f t="shared" si="29"/>
        <v>300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300</v>
      </c>
      <c r="X33" s="8">
        <f t="shared" si="4"/>
        <v>30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30</v>
      </c>
      <c r="AE33" s="8">
        <f t="shared" si="11"/>
        <v>30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30</v>
      </c>
      <c r="AL33" s="8">
        <f t="shared" si="31"/>
        <v>240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240</v>
      </c>
      <c r="AT33" s="8">
        <v>30</v>
      </c>
      <c r="AU33" s="8">
        <v>30</v>
      </c>
      <c r="AW33" s="199">
        <v>30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30</v>
      </c>
      <c r="BD33" s="199">
        <v>30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30</v>
      </c>
      <c r="BL33" s="8">
        <f t="shared" si="21"/>
        <v>30</v>
      </c>
      <c r="BM33" s="8">
        <f t="shared" si="22"/>
        <v>30</v>
      </c>
      <c r="BN33" s="8">
        <f t="shared" si="23"/>
        <v>30</v>
      </c>
      <c r="BO33" s="8">
        <f t="shared" si="24"/>
        <v>30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110</v>
      </c>
      <c r="E34" s="16">
        <f>'[3]18'!E36</f>
        <v>0</v>
      </c>
      <c r="F34" s="16">
        <f>'[3]18'!F36</f>
        <v>810</v>
      </c>
      <c r="G34" s="16">
        <f>'[3]18'!G36</f>
        <v>0</v>
      </c>
      <c r="H34" s="17">
        <f t="shared" si="27"/>
        <v>1240</v>
      </c>
      <c r="I34" s="15">
        <f>'[3]18'!J36</f>
        <v>300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300</v>
      </c>
      <c r="P34" s="18">
        <f>frq!C34</f>
        <v>1</v>
      </c>
      <c r="Q34" s="15">
        <f t="shared" si="29"/>
        <v>300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300</v>
      </c>
      <c r="X34" s="8">
        <f t="shared" si="4"/>
        <v>30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30</v>
      </c>
      <c r="AE34" s="8">
        <f t="shared" si="11"/>
        <v>30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30</v>
      </c>
      <c r="AL34" s="8">
        <f t="shared" si="31"/>
        <v>240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240</v>
      </c>
      <c r="AT34" s="8">
        <v>30</v>
      </c>
      <c r="AU34" s="8">
        <v>30</v>
      </c>
      <c r="AW34" s="199">
        <v>30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30</v>
      </c>
      <c r="BD34" s="199">
        <v>30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30</v>
      </c>
      <c r="BL34" s="8">
        <f t="shared" si="21"/>
        <v>30</v>
      </c>
      <c r="BM34" s="8">
        <f t="shared" si="22"/>
        <v>30</v>
      </c>
      <c r="BN34" s="8">
        <f t="shared" si="23"/>
        <v>30</v>
      </c>
      <c r="BO34" s="8">
        <f t="shared" si="24"/>
        <v>30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110</v>
      </c>
      <c r="E35" s="16">
        <f>'[3]18'!E37</f>
        <v>0</v>
      </c>
      <c r="F35" s="16">
        <f>'[3]18'!F37</f>
        <v>830</v>
      </c>
      <c r="G35" s="16">
        <f>'[3]18'!G37</f>
        <v>0</v>
      </c>
      <c r="H35" s="17">
        <f t="shared" si="27"/>
        <v>1260</v>
      </c>
      <c r="I35" s="15">
        <f>'[3]18'!J37</f>
        <v>300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300</v>
      </c>
      <c r="P35" s="18">
        <f>frq!C35</f>
        <v>1</v>
      </c>
      <c r="Q35" s="15">
        <f t="shared" si="29"/>
        <v>300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300</v>
      </c>
      <c r="X35" s="8">
        <f t="shared" si="4"/>
        <v>30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30</v>
      </c>
      <c r="AE35" s="8">
        <f t="shared" si="11"/>
        <v>30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30</v>
      </c>
      <c r="AL35" s="8">
        <f t="shared" si="31"/>
        <v>240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240</v>
      </c>
      <c r="AT35" s="8">
        <v>30</v>
      </c>
      <c r="AU35" s="8">
        <v>30</v>
      </c>
      <c r="AW35" s="199">
        <v>30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30</v>
      </c>
      <c r="BD35" s="199">
        <v>30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30</v>
      </c>
      <c r="BL35" s="8">
        <f t="shared" si="21"/>
        <v>30</v>
      </c>
      <c r="BM35" s="8">
        <f t="shared" si="22"/>
        <v>30</v>
      </c>
      <c r="BN35" s="8">
        <f t="shared" si="23"/>
        <v>30</v>
      </c>
      <c r="BO35" s="8">
        <f t="shared" si="24"/>
        <v>30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110</v>
      </c>
      <c r="E36" s="16">
        <f>'[3]18'!E38</f>
        <v>0</v>
      </c>
      <c r="F36" s="16">
        <f>'[3]18'!F38</f>
        <v>830</v>
      </c>
      <c r="G36" s="16">
        <f>'[3]18'!G38</f>
        <v>0</v>
      </c>
      <c r="H36" s="17">
        <f t="shared" si="27"/>
        <v>1260</v>
      </c>
      <c r="I36" s="15">
        <f>'[3]18'!J38</f>
        <v>300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300</v>
      </c>
      <c r="P36" s="18">
        <f>frq!C36</f>
        <v>1</v>
      </c>
      <c r="Q36" s="15">
        <f t="shared" si="29"/>
        <v>300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300</v>
      </c>
      <c r="X36" s="8">
        <f t="shared" si="4"/>
        <v>30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30</v>
      </c>
      <c r="AE36" s="8">
        <f t="shared" si="11"/>
        <v>30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30</v>
      </c>
      <c r="AL36" s="8">
        <f t="shared" si="31"/>
        <v>240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240</v>
      </c>
      <c r="AT36" s="8">
        <v>30</v>
      </c>
      <c r="AU36" s="8">
        <v>30</v>
      </c>
      <c r="AW36" s="199">
        <v>30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30</v>
      </c>
      <c r="BD36" s="199">
        <v>30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30</v>
      </c>
      <c r="BL36" s="8">
        <f t="shared" si="21"/>
        <v>30</v>
      </c>
      <c r="BM36" s="8">
        <f t="shared" si="22"/>
        <v>30</v>
      </c>
      <c r="BN36" s="8">
        <f t="shared" si="23"/>
        <v>30</v>
      </c>
      <c r="BO36" s="8">
        <f t="shared" si="24"/>
        <v>30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110</v>
      </c>
      <c r="E37" s="16">
        <f>'[3]18'!E39</f>
        <v>0</v>
      </c>
      <c r="F37" s="16">
        <f>'[3]18'!F39</f>
        <v>830</v>
      </c>
      <c r="G37" s="16">
        <f>'[3]18'!G39</f>
        <v>0</v>
      </c>
      <c r="H37" s="17">
        <f t="shared" si="27"/>
        <v>1260</v>
      </c>
      <c r="I37" s="15">
        <f>'[3]18'!J39</f>
        <v>300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300</v>
      </c>
      <c r="P37" s="18">
        <f>frq!C37</f>
        <v>1</v>
      </c>
      <c r="Q37" s="15">
        <f t="shared" si="29"/>
        <v>300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300</v>
      </c>
      <c r="X37" s="8">
        <f t="shared" si="4"/>
        <v>30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30</v>
      </c>
      <c r="AE37" s="8">
        <f t="shared" si="11"/>
        <v>30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30</v>
      </c>
      <c r="AL37" s="8">
        <f t="shared" si="31"/>
        <v>240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240</v>
      </c>
      <c r="AT37" s="8">
        <v>30</v>
      </c>
      <c r="AU37" s="8">
        <v>30</v>
      </c>
      <c r="AW37" s="199">
        <v>30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30</v>
      </c>
      <c r="BD37" s="199">
        <v>30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30</v>
      </c>
      <c r="BL37" s="8">
        <f t="shared" si="21"/>
        <v>30</v>
      </c>
      <c r="BM37" s="8">
        <f t="shared" si="22"/>
        <v>30</v>
      </c>
      <c r="BN37" s="8">
        <f t="shared" si="23"/>
        <v>30</v>
      </c>
      <c r="BO37" s="8">
        <f t="shared" si="24"/>
        <v>30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110</v>
      </c>
      <c r="E38" s="16">
        <f>'[3]18'!E40</f>
        <v>0</v>
      </c>
      <c r="F38" s="16">
        <f>'[3]18'!F40</f>
        <v>830</v>
      </c>
      <c r="G38" s="16">
        <f>'[3]18'!G40</f>
        <v>0</v>
      </c>
      <c r="H38" s="17">
        <f t="shared" si="27"/>
        <v>1260</v>
      </c>
      <c r="I38" s="15">
        <f>'[3]18'!J40</f>
        <v>300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300</v>
      </c>
      <c r="P38" s="18">
        <f>frq!C38</f>
        <v>1</v>
      </c>
      <c r="Q38" s="15">
        <f t="shared" si="29"/>
        <v>300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300</v>
      </c>
      <c r="X38" s="8">
        <f t="shared" si="4"/>
        <v>30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30</v>
      </c>
      <c r="AE38" s="8">
        <f t="shared" si="11"/>
        <v>30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30</v>
      </c>
      <c r="AL38" s="8">
        <f t="shared" si="31"/>
        <v>240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240</v>
      </c>
      <c r="AT38" s="8">
        <v>30</v>
      </c>
      <c r="AU38" s="8">
        <v>30</v>
      </c>
      <c r="AW38" s="199">
        <v>30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30</v>
      </c>
      <c r="BD38" s="199">
        <v>30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30</v>
      </c>
      <c r="BL38" s="8">
        <f t="shared" si="21"/>
        <v>30</v>
      </c>
      <c r="BM38" s="8">
        <f t="shared" si="22"/>
        <v>30</v>
      </c>
      <c r="BN38" s="8">
        <f t="shared" si="23"/>
        <v>30</v>
      </c>
      <c r="BO38" s="8">
        <f t="shared" si="24"/>
        <v>30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110</v>
      </c>
      <c r="E39" s="16">
        <f>'[3]18'!E41</f>
        <v>0</v>
      </c>
      <c r="F39" s="16">
        <f>'[3]18'!F41</f>
        <v>830</v>
      </c>
      <c r="G39" s="16">
        <f>'[3]18'!G41</f>
        <v>0</v>
      </c>
      <c r="H39" s="17">
        <f t="shared" si="27"/>
        <v>1260</v>
      </c>
      <c r="I39" s="15">
        <f>'[3]18'!J41</f>
        <v>300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300</v>
      </c>
      <c r="P39" s="18">
        <f>frq!C39</f>
        <v>1</v>
      </c>
      <c r="Q39" s="15">
        <f t="shared" si="29"/>
        <v>300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300</v>
      </c>
      <c r="X39" s="8">
        <f t="shared" si="4"/>
        <v>30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30</v>
      </c>
      <c r="AE39" s="8">
        <f t="shared" si="11"/>
        <v>30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30</v>
      </c>
      <c r="AL39" s="8">
        <f t="shared" si="31"/>
        <v>240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240</v>
      </c>
      <c r="AT39" s="8">
        <v>30</v>
      </c>
      <c r="AU39" s="8">
        <v>30</v>
      </c>
      <c r="AW39" s="199">
        <v>30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30</v>
      </c>
      <c r="BD39" s="199">
        <v>30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30</v>
      </c>
      <c r="BL39" s="8">
        <f t="shared" si="21"/>
        <v>30</v>
      </c>
      <c r="BM39" s="8">
        <f t="shared" si="22"/>
        <v>30</v>
      </c>
      <c r="BN39" s="8">
        <f t="shared" si="23"/>
        <v>30</v>
      </c>
      <c r="BO39" s="8">
        <f t="shared" si="24"/>
        <v>30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110</v>
      </c>
      <c r="E40" s="16">
        <f>'[3]18'!E42</f>
        <v>0</v>
      </c>
      <c r="F40" s="16">
        <f>'[3]18'!F42</f>
        <v>830</v>
      </c>
      <c r="G40" s="16">
        <f>'[3]18'!G42</f>
        <v>0</v>
      </c>
      <c r="H40" s="17">
        <f t="shared" si="27"/>
        <v>1260</v>
      </c>
      <c r="I40" s="15">
        <f>'[3]18'!J42</f>
        <v>300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300</v>
      </c>
      <c r="P40" s="18">
        <f>frq!C40</f>
        <v>1</v>
      </c>
      <c r="Q40" s="15">
        <f t="shared" si="29"/>
        <v>300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300</v>
      </c>
      <c r="X40" s="8">
        <f t="shared" si="4"/>
        <v>30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30</v>
      </c>
      <c r="AE40" s="8">
        <f t="shared" si="11"/>
        <v>30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30</v>
      </c>
      <c r="AL40" s="8">
        <f t="shared" si="31"/>
        <v>240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240</v>
      </c>
      <c r="AT40" s="8">
        <v>30</v>
      </c>
      <c r="AU40" s="8">
        <v>30</v>
      </c>
      <c r="AW40" s="199">
        <v>30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30</v>
      </c>
      <c r="BD40" s="199">
        <v>30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30</v>
      </c>
      <c r="BL40" s="8">
        <f t="shared" si="21"/>
        <v>30</v>
      </c>
      <c r="BM40" s="8">
        <f t="shared" si="22"/>
        <v>30</v>
      </c>
      <c r="BN40" s="8">
        <f t="shared" si="23"/>
        <v>30</v>
      </c>
      <c r="BO40" s="8">
        <f t="shared" si="24"/>
        <v>30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110</v>
      </c>
      <c r="E41" s="16">
        <f>'[3]18'!E43</f>
        <v>0</v>
      </c>
      <c r="F41" s="16">
        <f>'[3]18'!F43</f>
        <v>830</v>
      </c>
      <c r="G41" s="16">
        <f>'[3]18'!G43</f>
        <v>0</v>
      </c>
      <c r="H41" s="17">
        <f t="shared" si="27"/>
        <v>1260</v>
      </c>
      <c r="I41" s="15">
        <f>'[3]18'!J43</f>
        <v>300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300</v>
      </c>
      <c r="P41" s="18">
        <f>frq!C41</f>
        <v>1</v>
      </c>
      <c r="Q41" s="15">
        <f t="shared" si="29"/>
        <v>300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300</v>
      </c>
      <c r="X41" s="8">
        <f t="shared" si="4"/>
        <v>30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30</v>
      </c>
      <c r="AE41" s="8">
        <f t="shared" si="11"/>
        <v>30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30</v>
      </c>
      <c r="AL41" s="8">
        <f t="shared" si="31"/>
        <v>240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240</v>
      </c>
      <c r="AT41" s="8">
        <v>30</v>
      </c>
      <c r="AU41" s="8">
        <v>30</v>
      </c>
      <c r="AW41" s="199">
        <v>30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30</v>
      </c>
      <c r="BD41" s="199">
        <v>30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30</v>
      </c>
      <c r="BL41" s="8">
        <f t="shared" si="21"/>
        <v>30</v>
      </c>
      <c r="BM41" s="8">
        <f t="shared" si="22"/>
        <v>30</v>
      </c>
      <c r="BN41" s="8">
        <f t="shared" si="23"/>
        <v>30</v>
      </c>
      <c r="BO41" s="8">
        <f t="shared" si="24"/>
        <v>30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110</v>
      </c>
      <c r="E42" s="16">
        <f>'[3]18'!E44</f>
        <v>0</v>
      </c>
      <c r="F42" s="16">
        <f>'[3]18'!F44</f>
        <v>830</v>
      </c>
      <c r="G42" s="16">
        <f>'[3]18'!G44</f>
        <v>0</v>
      </c>
      <c r="H42" s="17">
        <f t="shared" si="27"/>
        <v>1260</v>
      </c>
      <c r="I42" s="15">
        <f>'[3]18'!J44</f>
        <v>300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300</v>
      </c>
      <c r="P42" s="18">
        <f>frq!C42</f>
        <v>1</v>
      </c>
      <c r="Q42" s="15">
        <f t="shared" si="29"/>
        <v>300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300</v>
      </c>
      <c r="X42" s="8">
        <f t="shared" si="4"/>
        <v>30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30</v>
      </c>
      <c r="AE42" s="8">
        <f t="shared" si="11"/>
        <v>30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30</v>
      </c>
      <c r="AL42" s="8">
        <f t="shared" si="31"/>
        <v>240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240</v>
      </c>
      <c r="AT42" s="8">
        <v>30</v>
      </c>
      <c r="AU42" s="8">
        <v>30</v>
      </c>
      <c r="AW42" s="199">
        <v>30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30</v>
      </c>
      <c r="BD42" s="199">
        <v>30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30</v>
      </c>
      <c r="BL42" s="8">
        <f t="shared" si="21"/>
        <v>30</v>
      </c>
      <c r="BM42" s="8">
        <f t="shared" si="22"/>
        <v>30</v>
      </c>
      <c r="BN42" s="8">
        <f t="shared" si="23"/>
        <v>30</v>
      </c>
      <c r="BO42" s="8">
        <f t="shared" si="24"/>
        <v>30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110</v>
      </c>
      <c r="E43" s="16">
        <f>'[3]18'!E45</f>
        <v>0</v>
      </c>
      <c r="F43" s="16">
        <f>'[3]18'!F45</f>
        <v>830</v>
      </c>
      <c r="G43" s="16">
        <f>'[3]18'!G45</f>
        <v>0</v>
      </c>
      <c r="H43" s="17">
        <f t="shared" si="27"/>
        <v>1260</v>
      </c>
      <c r="I43" s="15">
        <f>'[3]18'!J45</f>
        <v>300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300</v>
      </c>
      <c r="P43" s="18">
        <f>frq!C43</f>
        <v>1</v>
      </c>
      <c r="Q43" s="15">
        <f t="shared" si="29"/>
        <v>300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300</v>
      </c>
      <c r="X43" s="8">
        <f t="shared" si="4"/>
        <v>30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30</v>
      </c>
      <c r="AE43" s="8">
        <f t="shared" si="11"/>
        <v>30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30</v>
      </c>
      <c r="AL43" s="8">
        <f t="shared" si="31"/>
        <v>240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240</v>
      </c>
      <c r="AT43" s="8">
        <v>30</v>
      </c>
      <c r="AU43" s="8">
        <v>30</v>
      </c>
      <c r="AW43" s="199">
        <v>30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30</v>
      </c>
      <c r="BD43" s="199">
        <v>30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30</v>
      </c>
      <c r="BL43" s="8">
        <f t="shared" si="21"/>
        <v>30</v>
      </c>
      <c r="BM43" s="8">
        <f t="shared" si="22"/>
        <v>30</v>
      </c>
      <c r="BN43" s="8">
        <f t="shared" si="23"/>
        <v>30</v>
      </c>
      <c r="BO43" s="8">
        <f t="shared" si="24"/>
        <v>30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110</v>
      </c>
      <c r="E44" s="16">
        <f>'[3]18'!E46</f>
        <v>0</v>
      </c>
      <c r="F44" s="16">
        <f>'[3]18'!F46</f>
        <v>830</v>
      </c>
      <c r="G44" s="16">
        <f>'[3]18'!G46</f>
        <v>0</v>
      </c>
      <c r="H44" s="17">
        <f t="shared" si="27"/>
        <v>1260</v>
      </c>
      <c r="I44" s="15">
        <f>'[3]18'!J46</f>
        <v>300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300</v>
      </c>
      <c r="P44" s="18">
        <f>frq!C44</f>
        <v>1</v>
      </c>
      <c r="Q44" s="15">
        <f t="shared" si="29"/>
        <v>300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300</v>
      </c>
      <c r="X44" s="8">
        <f t="shared" si="4"/>
        <v>30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30</v>
      </c>
      <c r="AE44" s="8">
        <f t="shared" si="11"/>
        <v>30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30</v>
      </c>
      <c r="AL44" s="8">
        <f t="shared" si="31"/>
        <v>240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240</v>
      </c>
      <c r="AT44" s="8">
        <v>30</v>
      </c>
      <c r="AU44" s="8">
        <v>30</v>
      </c>
      <c r="AW44" s="199">
        <v>30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30</v>
      </c>
      <c r="BD44" s="199">
        <v>30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30</v>
      </c>
      <c r="BL44" s="8">
        <f t="shared" si="21"/>
        <v>30</v>
      </c>
      <c r="BM44" s="8">
        <f t="shared" si="22"/>
        <v>30</v>
      </c>
      <c r="BN44" s="8">
        <f t="shared" si="23"/>
        <v>30</v>
      </c>
      <c r="BO44" s="8">
        <f t="shared" si="24"/>
        <v>30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110</v>
      </c>
      <c r="E45" s="16">
        <f>'[3]18'!E47</f>
        <v>0</v>
      </c>
      <c r="F45" s="16">
        <f>'[3]18'!F47</f>
        <v>830</v>
      </c>
      <c r="G45" s="16">
        <f>'[3]18'!G47</f>
        <v>0</v>
      </c>
      <c r="H45" s="17">
        <f t="shared" si="27"/>
        <v>1260</v>
      </c>
      <c r="I45" s="15">
        <f>'[3]18'!J47</f>
        <v>300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300</v>
      </c>
      <c r="P45" s="18">
        <f>frq!C45</f>
        <v>1</v>
      </c>
      <c r="Q45" s="15">
        <f t="shared" si="29"/>
        <v>300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300</v>
      </c>
      <c r="X45" s="8">
        <f t="shared" si="4"/>
        <v>30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30</v>
      </c>
      <c r="AE45" s="8">
        <f t="shared" si="11"/>
        <v>30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30</v>
      </c>
      <c r="AL45" s="8">
        <f t="shared" si="31"/>
        <v>240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240</v>
      </c>
      <c r="AT45" s="8">
        <v>30</v>
      </c>
      <c r="AU45" s="8">
        <v>30</v>
      </c>
      <c r="AW45" s="199">
        <v>30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30</v>
      </c>
      <c r="BD45" s="199">
        <v>30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30</v>
      </c>
      <c r="BL45" s="8">
        <f t="shared" si="21"/>
        <v>30</v>
      </c>
      <c r="BM45" s="8">
        <f t="shared" si="22"/>
        <v>30</v>
      </c>
      <c r="BN45" s="8">
        <f t="shared" si="23"/>
        <v>30</v>
      </c>
      <c r="BO45" s="8">
        <f t="shared" si="24"/>
        <v>30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110</v>
      </c>
      <c r="E46" s="16">
        <f>'[3]18'!E48</f>
        <v>0</v>
      </c>
      <c r="F46" s="16">
        <f>'[3]18'!F48</f>
        <v>830</v>
      </c>
      <c r="G46" s="16">
        <f>'[3]18'!G48</f>
        <v>0</v>
      </c>
      <c r="H46" s="17">
        <f t="shared" si="27"/>
        <v>1260</v>
      </c>
      <c r="I46" s="15">
        <f>'[3]18'!J48</f>
        <v>300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300</v>
      </c>
      <c r="P46" s="18">
        <f>frq!C46</f>
        <v>1</v>
      </c>
      <c r="Q46" s="15">
        <f t="shared" si="29"/>
        <v>300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300</v>
      </c>
      <c r="X46" s="8">
        <f t="shared" si="4"/>
        <v>30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30</v>
      </c>
      <c r="AE46" s="8">
        <f t="shared" si="11"/>
        <v>30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30</v>
      </c>
      <c r="AL46" s="8">
        <f t="shared" si="31"/>
        <v>240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240</v>
      </c>
      <c r="AT46" s="8">
        <v>30</v>
      </c>
      <c r="AU46" s="8">
        <v>30</v>
      </c>
      <c r="AW46" s="199">
        <v>30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30</v>
      </c>
      <c r="BD46" s="199">
        <v>30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30</v>
      </c>
      <c r="BL46" s="8">
        <f t="shared" si="21"/>
        <v>30</v>
      </c>
      <c r="BM46" s="8">
        <f t="shared" si="22"/>
        <v>30</v>
      </c>
      <c r="BN46" s="8">
        <f t="shared" si="23"/>
        <v>30</v>
      </c>
      <c r="BO46" s="8">
        <f t="shared" si="24"/>
        <v>30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110</v>
      </c>
      <c r="E47" s="16">
        <f>'[3]18'!E49</f>
        <v>0</v>
      </c>
      <c r="F47" s="16">
        <f>'[3]18'!F49</f>
        <v>830</v>
      </c>
      <c r="G47" s="16">
        <f>'[3]18'!G49</f>
        <v>0</v>
      </c>
      <c r="H47" s="17">
        <f t="shared" si="27"/>
        <v>1260</v>
      </c>
      <c r="I47" s="15">
        <f>'[3]18'!J49</f>
        <v>300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300</v>
      </c>
      <c r="P47" s="18">
        <f>frq!C47</f>
        <v>1</v>
      </c>
      <c r="Q47" s="15">
        <f t="shared" si="29"/>
        <v>300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300</v>
      </c>
      <c r="X47" s="8">
        <f t="shared" si="4"/>
        <v>30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30</v>
      </c>
      <c r="AE47" s="8">
        <f t="shared" si="11"/>
        <v>30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30</v>
      </c>
      <c r="AL47" s="8">
        <f t="shared" si="31"/>
        <v>240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240</v>
      </c>
      <c r="AT47" s="8">
        <v>30</v>
      </c>
      <c r="AU47" s="8">
        <v>30</v>
      </c>
      <c r="AW47" s="199">
        <v>30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30</v>
      </c>
      <c r="BD47" s="199">
        <v>30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30</v>
      </c>
      <c r="BL47" s="8">
        <f t="shared" si="21"/>
        <v>30</v>
      </c>
      <c r="BM47" s="8">
        <f t="shared" si="22"/>
        <v>30</v>
      </c>
      <c r="BN47" s="8">
        <f t="shared" si="23"/>
        <v>30</v>
      </c>
      <c r="BO47" s="8">
        <f t="shared" si="24"/>
        <v>30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110</v>
      </c>
      <c r="E48" s="16">
        <f>'[3]18'!E50</f>
        <v>0</v>
      </c>
      <c r="F48" s="16">
        <f>'[3]18'!F50</f>
        <v>830</v>
      </c>
      <c r="G48" s="16">
        <f>'[3]18'!G50</f>
        <v>0</v>
      </c>
      <c r="H48" s="17">
        <f t="shared" si="27"/>
        <v>1260</v>
      </c>
      <c r="I48" s="15">
        <f>'[3]18'!J50</f>
        <v>300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300</v>
      </c>
      <c r="P48" s="18">
        <f>frq!C48</f>
        <v>1</v>
      </c>
      <c r="Q48" s="15">
        <f t="shared" si="29"/>
        <v>300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300</v>
      </c>
      <c r="X48" s="8">
        <f t="shared" si="4"/>
        <v>30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30</v>
      </c>
      <c r="AE48" s="8">
        <f t="shared" si="11"/>
        <v>30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30</v>
      </c>
      <c r="AL48" s="8">
        <f t="shared" si="31"/>
        <v>240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240</v>
      </c>
      <c r="AT48" s="8">
        <v>30</v>
      </c>
      <c r="AU48" s="8">
        <v>30</v>
      </c>
      <c r="AW48" s="199">
        <v>30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30</v>
      </c>
      <c r="BD48" s="199">
        <v>30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30</v>
      </c>
      <c r="BL48" s="8">
        <f t="shared" si="21"/>
        <v>30</v>
      </c>
      <c r="BM48" s="8">
        <f t="shared" si="22"/>
        <v>30</v>
      </c>
      <c r="BN48" s="8">
        <f t="shared" si="23"/>
        <v>30</v>
      </c>
      <c r="BO48" s="8">
        <f t="shared" si="24"/>
        <v>30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110</v>
      </c>
      <c r="E49" s="16">
        <f>'[3]18'!E51</f>
        <v>0</v>
      </c>
      <c r="F49" s="16">
        <f>'[3]18'!F51</f>
        <v>830</v>
      </c>
      <c r="G49" s="16">
        <f>'[3]18'!G51</f>
        <v>0</v>
      </c>
      <c r="H49" s="17">
        <f t="shared" si="27"/>
        <v>1260</v>
      </c>
      <c r="I49" s="15">
        <f>'[3]18'!J51</f>
        <v>300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300</v>
      </c>
      <c r="P49" s="18">
        <f>frq!C49</f>
        <v>1</v>
      </c>
      <c r="Q49" s="15">
        <f t="shared" si="29"/>
        <v>300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300</v>
      </c>
      <c r="X49" s="8">
        <f t="shared" si="4"/>
        <v>30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30</v>
      </c>
      <c r="AE49" s="8">
        <f t="shared" si="11"/>
        <v>30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30</v>
      </c>
      <c r="AL49" s="8">
        <f t="shared" si="31"/>
        <v>240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240</v>
      </c>
      <c r="AT49" s="8">
        <v>30</v>
      </c>
      <c r="AU49" s="8">
        <v>30</v>
      </c>
      <c r="AW49" s="199">
        <v>30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30</v>
      </c>
      <c r="BD49" s="199">
        <v>30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30</v>
      </c>
      <c r="BL49" s="8">
        <f t="shared" si="21"/>
        <v>30</v>
      </c>
      <c r="BM49" s="8">
        <f t="shared" si="22"/>
        <v>30</v>
      </c>
      <c r="BN49" s="8">
        <f t="shared" si="23"/>
        <v>30</v>
      </c>
      <c r="BO49" s="8">
        <f t="shared" si="24"/>
        <v>30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110</v>
      </c>
      <c r="E50" s="16">
        <f>'[3]18'!E52</f>
        <v>0</v>
      </c>
      <c r="F50" s="16">
        <f>'[3]18'!F52</f>
        <v>830</v>
      </c>
      <c r="G50" s="16">
        <f>'[3]18'!G52</f>
        <v>0</v>
      </c>
      <c r="H50" s="17">
        <f t="shared" si="27"/>
        <v>1260</v>
      </c>
      <c r="I50" s="15">
        <f>'[3]18'!J52</f>
        <v>300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300</v>
      </c>
      <c r="P50" s="18">
        <f>frq!C50</f>
        <v>1</v>
      </c>
      <c r="Q50" s="15">
        <f t="shared" si="29"/>
        <v>300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300</v>
      </c>
      <c r="X50" s="8">
        <f t="shared" si="4"/>
        <v>30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30</v>
      </c>
      <c r="AE50" s="8">
        <f t="shared" si="11"/>
        <v>30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30</v>
      </c>
      <c r="AL50" s="8">
        <f t="shared" si="31"/>
        <v>240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240</v>
      </c>
      <c r="AT50" s="8">
        <v>30</v>
      </c>
      <c r="AU50" s="8">
        <v>30</v>
      </c>
      <c r="AW50" s="199">
        <v>30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30</v>
      </c>
      <c r="BD50" s="199">
        <v>30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30</v>
      </c>
      <c r="BL50" s="8">
        <f t="shared" si="21"/>
        <v>30</v>
      </c>
      <c r="BM50" s="8">
        <f t="shared" si="22"/>
        <v>30</v>
      </c>
      <c r="BN50" s="8">
        <f t="shared" si="23"/>
        <v>30</v>
      </c>
      <c r="BO50" s="8">
        <f t="shared" si="24"/>
        <v>30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110</v>
      </c>
      <c r="E51" s="16">
        <f>'[3]18'!E53</f>
        <v>0</v>
      </c>
      <c r="F51" s="16">
        <f>'[3]18'!F53</f>
        <v>830</v>
      </c>
      <c r="G51" s="16">
        <f>'[3]18'!G53</f>
        <v>0</v>
      </c>
      <c r="H51" s="17">
        <f t="shared" si="27"/>
        <v>1260</v>
      </c>
      <c r="I51" s="15">
        <f>'[3]18'!J53</f>
        <v>300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300</v>
      </c>
      <c r="P51" s="18">
        <f>frq!C51</f>
        <v>1</v>
      </c>
      <c r="Q51" s="15">
        <f t="shared" si="29"/>
        <v>300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300</v>
      </c>
      <c r="X51" s="8">
        <f t="shared" si="4"/>
        <v>30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30</v>
      </c>
      <c r="AE51" s="8">
        <f t="shared" si="11"/>
        <v>30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30</v>
      </c>
      <c r="AL51" s="8">
        <f t="shared" si="31"/>
        <v>240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240</v>
      </c>
      <c r="AT51" s="8">
        <v>30</v>
      </c>
      <c r="AU51" s="8">
        <v>30</v>
      </c>
      <c r="AW51" s="199">
        <v>30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30</v>
      </c>
      <c r="BD51" s="199">
        <v>30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30</v>
      </c>
      <c r="BL51" s="8">
        <f t="shared" si="21"/>
        <v>30</v>
      </c>
      <c r="BM51" s="8">
        <f t="shared" si="22"/>
        <v>30</v>
      </c>
      <c r="BN51" s="8">
        <f t="shared" si="23"/>
        <v>30</v>
      </c>
      <c r="BO51" s="8">
        <f t="shared" si="24"/>
        <v>30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110</v>
      </c>
      <c r="E52" s="16">
        <f>'[3]18'!E54</f>
        <v>0</v>
      </c>
      <c r="F52" s="16">
        <f>'[3]18'!F54</f>
        <v>830</v>
      </c>
      <c r="G52" s="16">
        <f>'[3]18'!G54</f>
        <v>0</v>
      </c>
      <c r="H52" s="17">
        <f t="shared" si="27"/>
        <v>1260</v>
      </c>
      <c r="I52" s="15">
        <f>'[3]18'!J54</f>
        <v>300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300</v>
      </c>
      <c r="P52" s="18">
        <f>frq!C52</f>
        <v>1</v>
      </c>
      <c r="Q52" s="15">
        <f t="shared" si="29"/>
        <v>300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300</v>
      </c>
      <c r="X52" s="8">
        <f t="shared" si="4"/>
        <v>30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30</v>
      </c>
      <c r="AE52" s="8">
        <f t="shared" si="11"/>
        <v>30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30</v>
      </c>
      <c r="AL52" s="8">
        <f t="shared" si="31"/>
        <v>240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240</v>
      </c>
      <c r="AT52" s="8">
        <v>30</v>
      </c>
      <c r="AU52" s="8">
        <v>30</v>
      </c>
      <c r="AW52" s="199">
        <v>30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30</v>
      </c>
      <c r="BD52" s="199">
        <v>30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30</v>
      </c>
      <c r="BL52" s="8">
        <f t="shared" si="21"/>
        <v>30</v>
      </c>
      <c r="BM52" s="8">
        <f t="shared" si="22"/>
        <v>30</v>
      </c>
      <c r="BN52" s="8">
        <f t="shared" si="23"/>
        <v>30</v>
      </c>
      <c r="BO52" s="8">
        <f t="shared" si="24"/>
        <v>30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110</v>
      </c>
      <c r="E53" s="16">
        <f>'[3]18'!E55</f>
        <v>0</v>
      </c>
      <c r="F53" s="16">
        <f>'[3]18'!F55</f>
        <v>830</v>
      </c>
      <c r="G53" s="16">
        <f>'[3]18'!G55</f>
        <v>0</v>
      </c>
      <c r="H53" s="17">
        <f t="shared" si="27"/>
        <v>1260</v>
      </c>
      <c r="I53" s="15">
        <f>'[3]18'!J55</f>
        <v>300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300</v>
      </c>
      <c r="P53" s="18">
        <f>frq!C53</f>
        <v>1</v>
      </c>
      <c r="Q53" s="15">
        <f t="shared" si="29"/>
        <v>300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300</v>
      </c>
      <c r="X53" s="8">
        <f t="shared" si="4"/>
        <v>30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30</v>
      </c>
      <c r="AE53" s="8">
        <f t="shared" si="11"/>
        <v>30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30</v>
      </c>
      <c r="AL53" s="8">
        <f t="shared" si="31"/>
        <v>240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240</v>
      </c>
      <c r="AT53" s="8">
        <v>30</v>
      </c>
      <c r="AU53" s="8">
        <v>30</v>
      </c>
      <c r="AW53" s="199">
        <v>30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30</v>
      </c>
      <c r="BD53" s="199">
        <v>30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30</v>
      </c>
      <c r="BL53" s="8">
        <f t="shared" si="21"/>
        <v>30</v>
      </c>
      <c r="BM53" s="8">
        <f t="shared" si="22"/>
        <v>30</v>
      </c>
      <c r="BN53" s="8">
        <f t="shared" si="23"/>
        <v>30</v>
      </c>
      <c r="BO53" s="8">
        <f t="shared" si="24"/>
        <v>30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110</v>
      </c>
      <c r="E54" s="16">
        <f>'[3]18'!E56</f>
        <v>0</v>
      </c>
      <c r="F54" s="16">
        <f>'[3]18'!F56</f>
        <v>830</v>
      </c>
      <c r="G54" s="16">
        <f>'[3]18'!G56</f>
        <v>0</v>
      </c>
      <c r="H54" s="17">
        <f t="shared" si="27"/>
        <v>1260</v>
      </c>
      <c r="I54" s="15">
        <f>'[3]18'!J56</f>
        <v>300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300</v>
      </c>
      <c r="P54" s="18">
        <f>frq!C54</f>
        <v>1</v>
      </c>
      <c r="Q54" s="15">
        <f t="shared" si="29"/>
        <v>300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300</v>
      </c>
      <c r="X54" s="8">
        <f t="shared" si="4"/>
        <v>30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30</v>
      </c>
      <c r="AE54" s="8">
        <f t="shared" si="11"/>
        <v>30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30</v>
      </c>
      <c r="AL54" s="8">
        <f t="shared" si="31"/>
        <v>240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240</v>
      </c>
      <c r="AT54" s="8">
        <v>30</v>
      </c>
      <c r="AU54" s="8">
        <v>30</v>
      </c>
      <c r="AW54" s="199">
        <v>30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30</v>
      </c>
      <c r="BD54" s="199">
        <v>30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30</v>
      </c>
      <c r="BL54" s="8">
        <f t="shared" si="21"/>
        <v>30</v>
      </c>
      <c r="BM54" s="8">
        <f t="shared" si="22"/>
        <v>30</v>
      </c>
      <c r="BN54" s="8">
        <f t="shared" si="23"/>
        <v>30</v>
      </c>
      <c r="BO54" s="8">
        <f t="shared" si="24"/>
        <v>30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110</v>
      </c>
      <c r="E55" s="16">
        <f>'[3]18'!E57</f>
        <v>0</v>
      </c>
      <c r="F55" s="16">
        <f>'[3]18'!F57</f>
        <v>830</v>
      </c>
      <c r="G55" s="16">
        <f>'[3]18'!G57</f>
        <v>0</v>
      </c>
      <c r="H55" s="17">
        <f t="shared" si="27"/>
        <v>1260</v>
      </c>
      <c r="I55" s="15">
        <f>'[3]18'!J57</f>
        <v>300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300</v>
      </c>
      <c r="P55" s="18">
        <f>frq!C55</f>
        <v>1</v>
      </c>
      <c r="Q55" s="15">
        <f t="shared" si="29"/>
        <v>300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300</v>
      </c>
      <c r="X55" s="8">
        <f t="shared" si="4"/>
        <v>30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30</v>
      </c>
      <c r="AE55" s="8">
        <f t="shared" si="11"/>
        <v>30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30</v>
      </c>
      <c r="AL55" s="8">
        <f t="shared" si="31"/>
        <v>240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240</v>
      </c>
      <c r="AT55" s="8">
        <v>30</v>
      </c>
      <c r="AU55" s="8">
        <v>30</v>
      </c>
      <c r="AW55" s="199">
        <v>30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30</v>
      </c>
      <c r="BD55" s="199">
        <v>30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30</v>
      </c>
      <c r="BL55" s="8">
        <f t="shared" si="21"/>
        <v>30</v>
      </c>
      <c r="BM55" s="8">
        <f t="shared" si="22"/>
        <v>30</v>
      </c>
      <c r="BN55" s="8">
        <f t="shared" si="23"/>
        <v>30</v>
      </c>
      <c r="BO55" s="8">
        <f t="shared" si="24"/>
        <v>30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110</v>
      </c>
      <c r="E56" s="16">
        <f>'[3]18'!E58</f>
        <v>0</v>
      </c>
      <c r="F56" s="16">
        <f>'[3]18'!F58</f>
        <v>830</v>
      </c>
      <c r="G56" s="16">
        <f>'[3]18'!G58</f>
        <v>0</v>
      </c>
      <c r="H56" s="17">
        <f t="shared" si="27"/>
        <v>1260</v>
      </c>
      <c r="I56" s="15">
        <f>'[3]18'!J58</f>
        <v>300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300</v>
      </c>
      <c r="P56" s="18">
        <f>frq!C56</f>
        <v>1</v>
      </c>
      <c r="Q56" s="15">
        <f t="shared" si="29"/>
        <v>300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300</v>
      </c>
      <c r="X56" s="8">
        <f t="shared" si="4"/>
        <v>30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30</v>
      </c>
      <c r="AE56" s="8">
        <f t="shared" si="11"/>
        <v>30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30</v>
      </c>
      <c r="AL56" s="8">
        <f t="shared" si="31"/>
        <v>240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240</v>
      </c>
      <c r="AT56" s="8">
        <v>30</v>
      </c>
      <c r="AU56" s="8">
        <v>30</v>
      </c>
      <c r="AW56" s="199">
        <v>30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30</v>
      </c>
      <c r="BD56" s="199">
        <v>30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30</v>
      </c>
      <c r="BL56" s="8">
        <f t="shared" si="21"/>
        <v>30</v>
      </c>
      <c r="BM56" s="8">
        <f t="shared" si="22"/>
        <v>30</v>
      </c>
      <c r="BN56" s="8">
        <f t="shared" si="23"/>
        <v>30</v>
      </c>
      <c r="BO56" s="8">
        <f t="shared" si="24"/>
        <v>30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110</v>
      </c>
      <c r="E57" s="16">
        <f>'[3]18'!E59</f>
        <v>0</v>
      </c>
      <c r="F57" s="16">
        <f>'[3]18'!F59</f>
        <v>830</v>
      </c>
      <c r="G57" s="16">
        <f>'[3]18'!G59</f>
        <v>0</v>
      </c>
      <c r="H57" s="17">
        <f t="shared" si="27"/>
        <v>1260</v>
      </c>
      <c r="I57" s="15">
        <f>'[3]18'!J59</f>
        <v>300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300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300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300</v>
      </c>
      <c r="X57" s="8">
        <f t="shared" si="4"/>
        <v>30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30</v>
      </c>
      <c r="AE57" s="8">
        <f t="shared" si="11"/>
        <v>30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30</v>
      </c>
      <c r="AL57" s="8">
        <f t="shared" si="31"/>
        <v>240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240</v>
      </c>
      <c r="AT57" s="8">
        <v>30</v>
      </c>
      <c r="AU57" s="8">
        <v>30</v>
      </c>
      <c r="AW57" s="199">
        <v>30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30</v>
      </c>
      <c r="BD57" s="199">
        <v>30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30</v>
      </c>
      <c r="BL57" s="8">
        <f t="shared" si="21"/>
        <v>30</v>
      </c>
      <c r="BM57" s="8">
        <f t="shared" si="22"/>
        <v>30</v>
      </c>
      <c r="BN57" s="8">
        <f t="shared" si="23"/>
        <v>30</v>
      </c>
      <c r="BO57" s="8">
        <f t="shared" si="24"/>
        <v>30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110</v>
      </c>
      <c r="E58" s="16">
        <f>'[3]18'!E60</f>
        <v>0</v>
      </c>
      <c r="F58" s="16">
        <f>'[3]18'!F60</f>
        <v>830</v>
      </c>
      <c r="G58" s="16">
        <f>'[3]18'!G60</f>
        <v>0</v>
      </c>
      <c r="H58" s="17">
        <f t="shared" si="27"/>
        <v>1260</v>
      </c>
      <c r="I58" s="15">
        <f>'[3]18'!J60</f>
        <v>300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300</v>
      </c>
      <c r="P58" s="18">
        <f>frq!C58</f>
        <v>1</v>
      </c>
      <c r="Q58" s="15">
        <f t="shared" si="33"/>
        <v>300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300</v>
      </c>
      <c r="X58" s="8">
        <f t="shared" si="4"/>
        <v>30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30</v>
      </c>
      <c r="AE58" s="8">
        <f t="shared" si="11"/>
        <v>30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30</v>
      </c>
      <c r="AL58" s="8">
        <f t="shared" si="31"/>
        <v>240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240</v>
      </c>
      <c r="AT58" s="8">
        <v>30</v>
      </c>
      <c r="AU58" s="8">
        <v>30</v>
      </c>
      <c r="AW58" s="199">
        <v>30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30</v>
      </c>
      <c r="BD58" s="199">
        <v>30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30</v>
      </c>
      <c r="BL58" s="8">
        <f t="shared" si="21"/>
        <v>30</v>
      </c>
      <c r="BM58" s="8">
        <f t="shared" si="22"/>
        <v>30</v>
      </c>
      <c r="BN58" s="8">
        <f t="shared" si="23"/>
        <v>30</v>
      </c>
      <c r="BO58" s="8">
        <f t="shared" si="24"/>
        <v>30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110</v>
      </c>
      <c r="E59" s="16">
        <f>'[3]18'!E61</f>
        <v>0</v>
      </c>
      <c r="F59" s="16">
        <f>'[3]18'!F61</f>
        <v>830</v>
      </c>
      <c r="G59" s="16">
        <f>'[3]18'!G61</f>
        <v>0</v>
      </c>
      <c r="H59" s="17">
        <f t="shared" si="27"/>
        <v>1260</v>
      </c>
      <c r="I59" s="15">
        <f>'[3]18'!J61</f>
        <v>300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300</v>
      </c>
      <c r="P59" s="18">
        <f>frq!C59</f>
        <v>1</v>
      </c>
      <c r="Q59" s="15">
        <f t="shared" si="33"/>
        <v>300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300</v>
      </c>
      <c r="X59" s="8">
        <f t="shared" si="4"/>
        <v>30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</v>
      </c>
      <c r="AE59" s="8">
        <f t="shared" si="11"/>
        <v>30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30</v>
      </c>
      <c r="AL59" s="8">
        <f t="shared" si="31"/>
        <v>240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240</v>
      </c>
      <c r="AT59" s="8">
        <v>30</v>
      </c>
      <c r="AU59" s="8">
        <v>30</v>
      </c>
      <c r="AW59" s="199">
        <v>30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30</v>
      </c>
      <c r="BD59" s="199">
        <v>30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30</v>
      </c>
      <c r="BL59" s="8">
        <f t="shared" si="21"/>
        <v>30</v>
      </c>
      <c r="BM59" s="8">
        <f t="shared" si="22"/>
        <v>30</v>
      </c>
      <c r="BN59" s="8">
        <f t="shared" si="23"/>
        <v>30</v>
      </c>
      <c r="BO59" s="8">
        <f t="shared" si="24"/>
        <v>30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110</v>
      </c>
      <c r="E60" s="16">
        <f>'[3]18'!E62</f>
        <v>0</v>
      </c>
      <c r="F60" s="16">
        <f>'[3]18'!F62</f>
        <v>830</v>
      </c>
      <c r="G60" s="16">
        <f>'[3]18'!G62</f>
        <v>0</v>
      </c>
      <c r="H60" s="17">
        <f t="shared" si="27"/>
        <v>1260</v>
      </c>
      <c r="I60" s="15">
        <f>'[3]18'!J62</f>
        <v>300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300</v>
      </c>
      <c r="P60" s="18">
        <f>frq!C60</f>
        <v>1</v>
      </c>
      <c r="Q60" s="15">
        <f t="shared" si="33"/>
        <v>300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300</v>
      </c>
      <c r="X60" s="8">
        <f t="shared" si="4"/>
        <v>30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</v>
      </c>
      <c r="AE60" s="8">
        <f t="shared" si="11"/>
        <v>30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30</v>
      </c>
      <c r="AL60" s="8">
        <f t="shared" si="31"/>
        <v>240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240</v>
      </c>
      <c r="AT60" s="8">
        <v>30</v>
      </c>
      <c r="AU60" s="8">
        <v>30</v>
      </c>
      <c r="AW60" s="199">
        <v>30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30</v>
      </c>
      <c r="BD60" s="199">
        <v>30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30</v>
      </c>
      <c r="BL60" s="8">
        <f t="shared" si="21"/>
        <v>30</v>
      </c>
      <c r="BM60" s="8">
        <f t="shared" si="22"/>
        <v>30</v>
      </c>
      <c r="BN60" s="8">
        <f t="shared" si="23"/>
        <v>30</v>
      </c>
      <c r="BO60" s="8">
        <f t="shared" si="24"/>
        <v>30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110</v>
      </c>
      <c r="E61" s="16">
        <f>'[3]18'!E63</f>
        <v>0</v>
      </c>
      <c r="F61" s="16">
        <f>'[3]18'!F63</f>
        <v>830</v>
      </c>
      <c r="G61" s="16">
        <f>'[3]18'!G63</f>
        <v>0</v>
      </c>
      <c r="H61" s="17">
        <f t="shared" si="27"/>
        <v>1260</v>
      </c>
      <c r="I61" s="15">
        <f>'[3]18'!J63</f>
        <v>300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300</v>
      </c>
      <c r="P61" s="18">
        <f>frq!C61</f>
        <v>1</v>
      </c>
      <c r="Q61" s="15">
        <f t="shared" si="33"/>
        <v>300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300</v>
      </c>
      <c r="X61" s="8">
        <f t="shared" si="4"/>
        <v>30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</v>
      </c>
      <c r="AE61" s="8">
        <f t="shared" si="11"/>
        <v>30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30</v>
      </c>
      <c r="AL61" s="8">
        <f t="shared" si="31"/>
        <v>240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240</v>
      </c>
      <c r="AT61" s="8">
        <v>30</v>
      </c>
      <c r="AU61" s="8">
        <v>30</v>
      </c>
      <c r="AW61" s="199">
        <v>30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30</v>
      </c>
      <c r="BD61" s="199">
        <v>30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30</v>
      </c>
      <c r="BL61" s="8">
        <f t="shared" si="21"/>
        <v>30</v>
      </c>
      <c r="BM61" s="8">
        <f t="shared" si="22"/>
        <v>30</v>
      </c>
      <c r="BN61" s="8">
        <f t="shared" si="23"/>
        <v>30</v>
      </c>
      <c r="BO61" s="8">
        <f t="shared" si="24"/>
        <v>30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110</v>
      </c>
      <c r="E62" s="16">
        <f>'[3]18'!E64</f>
        <v>0</v>
      </c>
      <c r="F62" s="16">
        <f>'[3]18'!F64</f>
        <v>830</v>
      </c>
      <c r="G62" s="16">
        <f>'[3]18'!G64</f>
        <v>0</v>
      </c>
      <c r="H62" s="17">
        <f t="shared" si="27"/>
        <v>1260</v>
      </c>
      <c r="I62" s="15">
        <f>'[3]18'!J64</f>
        <v>300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300</v>
      </c>
      <c r="P62" s="18">
        <f>frq!C62</f>
        <v>1</v>
      </c>
      <c r="Q62" s="15">
        <f t="shared" si="33"/>
        <v>300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300</v>
      </c>
      <c r="X62" s="8">
        <f t="shared" si="4"/>
        <v>30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</v>
      </c>
      <c r="AE62" s="8">
        <f t="shared" si="11"/>
        <v>30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30</v>
      </c>
      <c r="AL62" s="8">
        <f t="shared" ref="AL62:AN98" si="35">Q62-X62-AE62</f>
        <v>240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240</v>
      </c>
      <c r="AT62" s="8">
        <v>30</v>
      </c>
      <c r="AU62" s="8">
        <v>30</v>
      </c>
      <c r="AW62" s="199">
        <v>30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30</v>
      </c>
      <c r="BD62" s="199">
        <v>30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30</v>
      </c>
      <c r="BL62" s="8">
        <f t="shared" si="21"/>
        <v>30</v>
      </c>
      <c r="BM62" s="8">
        <f t="shared" si="22"/>
        <v>30</v>
      </c>
      <c r="BN62" s="8">
        <f t="shared" si="23"/>
        <v>30</v>
      </c>
      <c r="BO62" s="8">
        <f t="shared" si="24"/>
        <v>30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110</v>
      </c>
      <c r="E63" s="16">
        <f>'[3]18'!E65</f>
        <v>0</v>
      </c>
      <c r="F63" s="16">
        <f>'[3]18'!F65</f>
        <v>830</v>
      </c>
      <c r="G63" s="16">
        <f>'[3]18'!G65</f>
        <v>0</v>
      </c>
      <c r="H63" s="17">
        <f t="shared" si="27"/>
        <v>1260</v>
      </c>
      <c r="I63" s="15">
        <f>'[3]18'!J65</f>
        <v>300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300</v>
      </c>
      <c r="P63" s="18">
        <f>frq!C63</f>
        <v>1</v>
      </c>
      <c r="Q63" s="15">
        <f t="shared" si="33"/>
        <v>300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300</v>
      </c>
      <c r="X63" s="8">
        <f t="shared" si="4"/>
        <v>30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</v>
      </c>
      <c r="AE63" s="8">
        <f t="shared" si="11"/>
        <v>30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30</v>
      </c>
      <c r="AL63" s="8">
        <f t="shared" si="35"/>
        <v>240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240</v>
      </c>
      <c r="AT63" s="8">
        <v>30</v>
      </c>
      <c r="AU63" s="8">
        <v>30</v>
      </c>
      <c r="AW63" s="199">
        <v>30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30</v>
      </c>
      <c r="BD63" s="199">
        <v>30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30</v>
      </c>
      <c r="BL63" s="8">
        <f t="shared" si="21"/>
        <v>30</v>
      </c>
      <c r="BM63" s="8">
        <f t="shared" si="22"/>
        <v>30</v>
      </c>
      <c r="BN63" s="8">
        <f t="shared" si="23"/>
        <v>30</v>
      </c>
      <c r="BO63" s="8">
        <f t="shared" si="24"/>
        <v>30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110</v>
      </c>
      <c r="E64" s="16">
        <f>'[3]18'!E66</f>
        <v>0</v>
      </c>
      <c r="F64" s="16">
        <f>'[3]18'!F66</f>
        <v>830</v>
      </c>
      <c r="G64" s="16">
        <f>'[3]18'!G66</f>
        <v>0</v>
      </c>
      <c r="H64" s="17">
        <f t="shared" si="27"/>
        <v>1260</v>
      </c>
      <c r="I64" s="15">
        <f>'[3]18'!J66</f>
        <v>300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300</v>
      </c>
      <c r="P64" s="18">
        <f>frq!C64</f>
        <v>1</v>
      </c>
      <c r="Q64" s="15">
        <f t="shared" si="33"/>
        <v>300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300</v>
      </c>
      <c r="X64" s="8">
        <f t="shared" si="4"/>
        <v>30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</v>
      </c>
      <c r="AE64" s="8">
        <f t="shared" si="11"/>
        <v>30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30</v>
      </c>
      <c r="AL64" s="8">
        <f t="shared" si="35"/>
        <v>240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240</v>
      </c>
      <c r="AT64" s="8">
        <v>30</v>
      </c>
      <c r="AU64" s="8">
        <v>30</v>
      </c>
      <c r="AW64" s="199">
        <v>30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30</v>
      </c>
      <c r="BD64" s="199">
        <v>30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30</v>
      </c>
      <c r="BL64" s="8">
        <f t="shared" si="21"/>
        <v>30</v>
      </c>
      <c r="BM64" s="8">
        <f t="shared" si="22"/>
        <v>30</v>
      </c>
      <c r="BN64" s="8">
        <f t="shared" si="23"/>
        <v>30</v>
      </c>
      <c r="BO64" s="8">
        <f t="shared" si="24"/>
        <v>30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110</v>
      </c>
      <c r="E65" s="16">
        <f>'[3]18'!E67</f>
        <v>0</v>
      </c>
      <c r="F65" s="16">
        <f>'[3]18'!F67</f>
        <v>830</v>
      </c>
      <c r="G65" s="16">
        <f>'[3]18'!G67</f>
        <v>0</v>
      </c>
      <c r="H65" s="17">
        <f t="shared" si="27"/>
        <v>1260</v>
      </c>
      <c r="I65" s="15">
        <f>'[3]18'!J67</f>
        <v>300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300</v>
      </c>
      <c r="P65" s="18">
        <f>frq!C65</f>
        <v>1</v>
      </c>
      <c r="Q65" s="15">
        <f t="shared" si="33"/>
        <v>300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300</v>
      </c>
      <c r="X65" s="8">
        <f t="shared" si="4"/>
        <v>30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</v>
      </c>
      <c r="AE65" s="8">
        <f t="shared" si="11"/>
        <v>30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30</v>
      </c>
      <c r="AL65" s="8">
        <f t="shared" si="35"/>
        <v>240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240</v>
      </c>
      <c r="AT65" s="8">
        <v>30</v>
      </c>
      <c r="AU65" s="8">
        <v>30</v>
      </c>
      <c r="AW65" s="199">
        <v>30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30</v>
      </c>
      <c r="BD65" s="199">
        <v>30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30</v>
      </c>
      <c r="BL65" s="8">
        <f t="shared" si="21"/>
        <v>30</v>
      </c>
      <c r="BM65" s="8">
        <f t="shared" si="22"/>
        <v>30</v>
      </c>
      <c r="BN65" s="8">
        <f t="shared" si="23"/>
        <v>30</v>
      </c>
      <c r="BO65" s="8">
        <f t="shared" si="24"/>
        <v>30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110</v>
      </c>
      <c r="E66" s="16">
        <f>'[3]18'!E68</f>
        <v>0</v>
      </c>
      <c r="F66" s="16">
        <f>'[3]18'!F68</f>
        <v>830</v>
      </c>
      <c r="G66" s="16">
        <f>'[3]18'!G68</f>
        <v>0</v>
      </c>
      <c r="H66" s="17">
        <f t="shared" si="27"/>
        <v>1260</v>
      </c>
      <c r="I66" s="15">
        <f>'[3]18'!J68</f>
        <v>300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300</v>
      </c>
      <c r="P66" s="18">
        <f>frq!C66</f>
        <v>1</v>
      </c>
      <c r="Q66" s="15">
        <f t="shared" si="33"/>
        <v>300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300</v>
      </c>
      <c r="X66" s="8">
        <f t="shared" si="4"/>
        <v>30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</v>
      </c>
      <c r="AE66" s="8">
        <f t="shared" si="11"/>
        <v>30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30</v>
      </c>
      <c r="AL66" s="8">
        <f t="shared" si="35"/>
        <v>240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240</v>
      </c>
      <c r="AT66" s="8">
        <v>30</v>
      </c>
      <c r="AU66" s="8">
        <v>30</v>
      </c>
      <c r="AW66" s="199">
        <v>30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30</v>
      </c>
      <c r="BD66" s="199">
        <v>30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30</v>
      </c>
      <c r="BL66" s="8">
        <f t="shared" si="21"/>
        <v>30</v>
      </c>
      <c r="BM66" s="8">
        <f t="shared" si="22"/>
        <v>30</v>
      </c>
      <c r="BN66" s="8">
        <f t="shared" si="23"/>
        <v>30</v>
      </c>
      <c r="BO66" s="8">
        <f t="shared" si="24"/>
        <v>30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110</v>
      </c>
      <c r="E67" s="16">
        <f>'[3]18'!E69</f>
        <v>0</v>
      </c>
      <c r="F67" s="16">
        <f>'[3]18'!F69</f>
        <v>830</v>
      </c>
      <c r="G67" s="16">
        <f>'[3]18'!G69</f>
        <v>0</v>
      </c>
      <c r="H67" s="17">
        <f t="shared" si="27"/>
        <v>1260</v>
      </c>
      <c r="I67" s="15">
        <f>'[3]18'!J69</f>
        <v>300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300</v>
      </c>
      <c r="P67" s="18">
        <f>frq!C67</f>
        <v>1</v>
      </c>
      <c r="Q67" s="15">
        <f t="shared" si="33"/>
        <v>300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300</v>
      </c>
      <c r="X67" s="8">
        <f t="shared" si="4"/>
        <v>30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</v>
      </c>
      <c r="AE67" s="8">
        <f t="shared" si="11"/>
        <v>30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30</v>
      </c>
      <c r="AL67" s="8">
        <f t="shared" si="35"/>
        <v>240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240</v>
      </c>
      <c r="AT67" s="8">
        <v>30</v>
      </c>
      <c r="AU67" s="8">
        <v>30</v>
      </c>
      <c r="AW67" s="199">
        <v>30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30</v>
      </c>
      <c r="BD67" s="199">
        <v>30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30</v>
      </c>
      <c r="BL67" s="8">
        <f t="shared" si="21"/>
        <v>30</v>
      </c>
      <c r="BM67" s="8">
        <f t="shared" si="22"/>
        <v>30</v>
      </c>
      <c r="BN67" s="8">
        <f t="shared" si="23"/>
        <v>30</v>
      </c>
      <c r="BO67" s="8">
        <f t="shared" si="24"/>
        <v>30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110</v>
      </c>
      <c r="E68" s="16">
        <f>'[3]18'!E70</f>
        <v>0</v>
      </c>
      <c r="F68" s="16">
        <f>'[3]18'!F70</f>
        <v>830</v>
      </c>
      <c r="G68" s="16">
        <f>'[3]18'!G70</f>
        <v>0</v>
      </c>
      <c r="H68" s="17">
        <f t="shared" si="27"/>
        <v>1260</v>
      </c>
      <c r="I68" s="15">
        <f>'[3]18'!J70</f>
        <v>300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300</v>
      </c>
      <c r="P68" s="18">
        <f>frq!C68</f>
        <v>1</v>
      </c>
      <c r="Q68" s="15">
        <f t="shared" si="33"/>
        <v>300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300</v>
      </c>
      <c r="X68" s="8">
        <f t="shared" ref="X68:X98" si="36">AW68</f>
        <v>30.19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30.19</v>
      </c>
      <c r="AE68" s="8">
        <f t="shared" ref="AE68:AE98" si="43">BD68</f>
        <v>30.19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30.19</v>
      </c>
      <c r="AL68" s="8">
        <f t="shared" si="35"/>
        <v>239.62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239.62</v>
      </c>
      <c r="AT68" s="8">
        <v>30.19</v>
      </c>
      <c r="AU68" s="8">
        <v>30.19</v>
      </c>
      <c r="AW68" s="199">
        <v>30.19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30.19</v>
      </c>
      <c r="BD68" s="199">
        <v>30.19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30.19</v>
      </c>
      <c r="BL68" s="8">
        <f t="shared" ref="BL68:BL98" si="53">AT68</f>
        <v>30.19</v>
      </c>
      <c r="BM68" s="8">
        <f t="shared" ref="BM68:BM98" si="54">AU68</f>
        <v>30.19</v>
      </c>
      <c r="BN68" s="8">
        <f t="shared" ref="BN68:BN98" si="55">BC68</f>
        <v>30.19</v>
      </c>
      <c r="BO68" s="8">
        <f t="shared" ref="BO68:BO98" si="56">BJ68</f>
        <v>30.19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110</v>
      </c>
      <c r="E69" s="16">
        <f>'[3]18'!E71</f>
        <v>0</v>
      </c>
      <c r="F69" s="16">
        <f>'[3]18'!F71</f>
        <v>830</v>
      </c>
      <c r="G69" s="16">
        <f>'[3]18'!G71</f>
        <v>0</v>
      </c>
      <c r="H69" s="17">
        <f t="shared" ref="H69:H98" si="59">SUM(B69:G69)</f>
        <v>1260</v>
      </c>
      <c r="I69" s="15">
        <f>'[3]18'!J71</f>
        <v>300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300</v>
      </c>
      <c r="P69" s="18">
        <f>frq!C69</f>
        <v>1</v>
      </c>
      <c r="Q69" s="15">
        <f t="shared" si="33"/>
        <v>300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300</v>
      </c>
      <c r="X69" s="8">
        <f t="shared" si="36"/>
        <v>30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</v>
      </c>
      <c r="AE69" s="8">
        <f t="shared" si="43"/>
        <v>30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30</v>
      </c>
      <c r="AL69" s="8">
        <f t="shared" si="35"/>
        <v>240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240</v>
      </c>
      <c r="AT69" s="8">
        <v>30</v>
      </c>
      <c r="AU69" s="8">
        <v>30</v>
      </c>
      <c r="AW69" s="199">
        <v>30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30</v>
      </c>
      <c r="BD69" s="199">
        <v>30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30</v>
      </c>
      <c r="BL69" s="8">
        <f t="shared" si="53"/>
        <v>30</v>
      </c>
      <c r="BM69" s="8">
        <f t="shared" si="54"/>
        <v>30</v>
      </c>
      <c r="BN69" s="8">
        <f t="shared" si="55"/>
        <v>30</v>
      </c>
      <c r="BO69" s="8">
        <f t="shared" si="56"/>
        <v>30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110</v>
      </c>
      <c r="E70" s="16">
        <f>'[3]18'!E72</f>
        <v>0</v>
      </c>
      <c r="F70" s="16">
        <f>'[3]18'!F72</f>
        <v>830</v>
      </c>
      <c r="G70" s="16">
        <f>'[3]18'!G72</f>
        <v>0</v>
      </c>
      <c r="H70" s="17">
        <f t="shared" si="59"/>
        <v>1260</v>
      </c>
      <c r="I70" s="15">
        <f>'[3]18'!J72</f>
        <v>300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300</v>
      </c>
      <c r="P70" s="18">
        <f>frq!C70</f>
        <v>1</v>
      </c>
      <c r="Q70" s="15">
        <f t="shared" si="33"/>
        <v>300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300</v>
      </c>
      <c r="X70" s="8">
        <f t="shared" si="36"/>
        <v>30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</v>
      </c>
      <c r="AE70" s="8">
        <f t="shared" si="43"/>
        <v>30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30</v>
      </c>
      <c r="AL70" s="8">
        <f t="shared" si="35"/>
        <v>240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240</v>
      </c>
      <c r="AT70" s="8">
        <v>30</v>
      </c>
      <c r="AU70" s="8">
        <v>30</v>
      </c>
      <c r="AW70" s="199">
        <v>30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30</v>
      </c>
      <c r="BD70" s="199">
        <v>30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30</v>
      </c>
      <c r="BL70" s="8">
        <f t="shared" si="53"/>
        <v>30</v>
      </c>
      <c r="BM70" s="8">
        <f t="shared" si="54"/>
        <v>30</v>
      </c>
      <c r="BN70" s="8">
        <f t="shared" si="55"/>
        <v>30</v>
      </c>
      <c r="BO70" s="8">
        <f t="shared" si="56"/>
        <v>30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110</v>
      </c>
      <c r="E71" s="16">
        <f>'[3]18'!E73</f>
        <v>0</v>
      </c>
      <c r="F71" s="16">
        <f>'[3]18'!F73</f>
        <v>830</v>
      </c>
      <c r="G71" s="16">
        <f>'[3]18'!G73</f>
        <v>0</v>
      </c>
      <c r="H71" s="17">
        <f t="shared" si="59"/>
        <v>1260</v>
      </c>
      <c r="I71" s="15">
        <f>'[3]18'!J73</f>
        <v>300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300</v>
      </c>
      <c r="P71" s="18">
        <f>frq!C71</f>
        <v>1</v>
      </c>
      <c r="Q71" s="15">
        <f t="shared" si="33"/>
        <v>300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</v>
      </c>
      <c r="X71" s="8">
        <f t="shared" si="36"/>
        <v>30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</v>
      </c>
      <c r="AE71" s="8">
        <f t="shared" si="43"/>
        <v>30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30</v>
      </c>
      <c r="AL71" s="8">
        <f t="shared" si="35"/>
        <v>240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240</v>
      </c>
      <c r="AT71" s="8">
        <v>30</v>
      </c>
      <c r="AU71" s="8">
        <v>30</v>
      </c>
      <c r="AW71" s="199">
        <v>30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30</v>
      </c>
      <c r="BD71" s="199">
        <v>30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30</v>
      </c>
      <c r="BL71" s="8">
        <f t="shared" si="53"/>
        <v>30</v>
      </c>
      <c r="BM71" s="8">
        <f t="shared" si="54"/>
        <v>30</v>
      </c>
      <c r="BN71" s="8">
        <f t="shared" si="55"/>
        <v>30</v>
      </c>
      <c r="BO71" s="8">
        <f t="shared" si="56"/>
        <v>30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110</v>
      </c>
      <c r="E72" s="16">
        <f>'[3]18'!E74</f>
        <v>0</v>
      </c>
      <c r="F72" s="16">
        <f>'[3]18'!F74</f>
        <v>830</v>
      </c>
      <c r="G72" s="16">
        <f>'[3]18'!G74</f>
        <v>0</v>
      </c>
      <c r="H72" s="17">
        <f t="shared" si="59"/>
        <v>1260</v>
      </c>
      <c r="I72" s="15">
        <f>'[3]18'!J74</f>
        <v>300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300</v>
      </c>
      <c r="P72" s="18">
        <f>frq!C72</f>
        <v>1</v>
      </c>
      <c r="Q72" s="15">
        <f t="shared" si="33"/>
        <v>300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</v>
      </c>
      <c r="X72" s="8">
        <f t="shared" si="36"/>
        <v>30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</v>
      </c>
      <c r="AE72" s="8">
        <f t="shared" si="43"/>
        <v>30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30</v>
      </c>
      <c r="AL72" s="8">
        <f t="shared" si="35"/>
        <v>240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240</v>
      </c>
      <c r="AT72" s="8">
        <v>30</v>
      </c>
      <c r="AU72" s="8">
        <v>30</v>
      </c>
      <c r="AW72" s="199">
        <v>30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30</v>
      </c>
      <c r="BD72" s="199">
        <v>30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30</v>
      </c>
      <c r="BL72" s="8">
        <f t="shared" si="53"/>
        <v>30</v>
      </c>
      <c r="BM72" s="8">
        <f t="shared" si="54"/>
        <v>30</v>
      </c>
      <c r="BN72" s="8">
        <f t="shared" si="55"/>
        <v>30</v>
      </c>
      <c r="BO72" s="8">
        <f t="shared" si="56"/>
        <v>30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110</v>
      </c>
      <c r="E73" s="16">
        <f>'[3]18'!E75</f>
        <v>0</v>
      </c>
      <c r="F73" s="16">
        <f>'[3]18'!F75</f>
        <v>830</v>
      </c>
      <c r="G73" s="16">
        <f>'[3]18'!G75</f>
        <v>0</v>
      </c>
      <c r="H73" s="17">
        <f t="shared" si="59"/>
        <v>1260</v>
      </c>
      <c r="I73" s="15">
        <f>'[3]18'!J75</f>
        <v>300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300</v>
      </c>
      <c r="P73" s="18">
        <f>frq!C73</f>
        <v>1</v>
      </c>
      <c r="Q73" s="15">
        <f t="shared" si="33"/>
        <v>300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</v>
      </c>
      <c r="X73" s="8">
        <f t="shared" si="36"/>
        <v>30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</v>
      </c>
      <c r="AE73" s="8">
        <f t="shared" si="43"/>
        <v>30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30</v>
      </c>
      <c r="AL73" s="8">
        <f t="shared" si="35"/>
        <v>240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240</v>
      </c>
      <c r="AT73" s="8">
        <v>30</v>
      </c>
      <c r="AU73" s="8">
        <v>30</v>
      </c>
      <c r="AW73" s="199">
        <v>30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30</v>
      </c>
      <c r="BD73" s="199">
        <v>30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30</v>
      </c>
      <c r="BL73" s="8">
        <f t="shared" si="53"/>
        <v>30</v>
      </c>
      <c r="BM73" s="8">
        <f t="shared" si="54"/>
        <v>30</v>
      </c>
      <c r="BN73" s="8">
        <f t="shared" si="55"/>
        <v>30</v>
      </c>
      <c r="BO73" s="8">
        <f t="shared" si="56"/>
        <v>30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110</v>
      </c>
      <c r="E74" s="16">
        <f>'[3]18'!E76</f>
        <v>0</v>
      </c>
      <c r="F74" s="16">
        <f>'[3]18'!F76</f>
        <v>830</v>
      </c>
      <c r="G74" s="16">
        <f>'[3]18'!G76</f>
        <v>0</v>
      </c>
      <c r="H74" s="17">
        <f t="shared" si="59"/>
        <v>1260</v>
      </c>
      <c r="I74" s="15">
        <f>'[3]18'!J76</f>
        <v>300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300</v>
      </c>
      <c r="P74" s="18">
        <f>frq!C74</f>
        <v>1</v>
      </c>
      <c r="Q74" s="15">
        <f t="shared" si="33"/>
        <v>300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</v>
      </c>
      <c r="X74" s="8">
        <f t="shared" si="36"/>
        <v>30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</v>
      </c>
      <c r="AE74" s="8">
        <f t="shared" si="43"/>
        <v>30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30</v>
      </c>
      <c r="AL74" s="8">
        <f t="shared" si="35"/>
        <v>240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240</v>
      </c>
      <c r="AT74" s="8">
        <v>30</v>
      </c>
      <c r="AU74" s="8">
        <v>30</v>
      </c>
      <c r="AW74" s="199">
        <v>30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30</v>
      </c>
      <c r="BD74" s="199">
        <v>30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30</v>
      </c>
      <c r="BL74" s="8">
        <f t="shared" si="53"/>
        <v>30</v>
      </c>
      <c r="BM74" s="8">
        <f t="shared" si="54"/>
        <v>30</v>
      </c>
      <c r="BN74" s="8">
        <f t="shared" si="55"/>
        <v>30</v>
      </c>
      <c r="BO74" s="8">
        <f t="shared" si="56"/>
        <v>30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110</v>
      </c>
      <c r="E75" s="16">
        <f>'[3]18'!E77</f>
        <v>0</v>
      </c>
      <c r="F75" s="16">
        <f>'[3]18'!F77</f>
        <v>830</v>
      </c>
      <c r="G75" s="16">
        <f>'[3]18'!G77</f>
        <v>0</v>
      </c>
      <c r="H75" s="17">
        <f t="shared" si="59"/>
        <v>1260</v>
      </c>
      <c r="I75" s="15">
        <f>'[3]18'!J77</f>
        <v>300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300</v>
      </c>
      <c r="P75" s="18">
        <f>frq!C75</f>
        <v>1</v>
      </c>
      <c r="Q75" s="15">
        <f t="shared" si="33"/>
        <v>300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300</v>
      </c>
      <c r="X75" s="8">
        <f t="shared" si="36"/>
        <v>30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30</v>
      </c>
      <c r="AE75" s="8">
        <f t="shared" si="43"/>
        <v>30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30</v>
      </c>
      <c r="AL75" s="8">
        <f t="shared" si="35"/>
        <v>240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240</v>
      </c>
      <c r="AT75" s="8">
        <v>30</v>
      </c>
      <c r="AU75" s="8">
        <v>30</v>
      </c>
      <c r="AW75" s="199">
        <v>30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30</v>
      </c>
      <c r="BD75" s="199">
        <v>30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30</v>
      </c>
      <c r="BL75" s="8">
        <f t="shared" si="53"/>
        <v>30</v>
      </c>
      <c r="BM75" s="8">
        <f t="shared" si="54"/>
        <v>30</v>
      </c>
      <c r="BN75" s="8">
        <f t="shared" si="55"/>
        <v>30</v>
      </c>
      <c r="BO75" s="8">
        <f t="shared" si="56"/>
        <v>30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110</v>
      </c>
      <c r="E76" s="16">
        <f>'[3]18'!E78</f>
        <v>0</v>
      </c>
      <c r="F76" s="16">
        <f>'[3]18'!F78</f>
        <v>830</v>
      </c>
      <c r="G76" s="16">
        <f>'[3]18'!G78</f>
        <v>0</v>
      </c>
      <c r="H76" s="17">
        <f t="shared" si="59"/>
        <v>1260</v>
      </c>
      <c r="I76" s="15">
        <f>'[3]18'!J78</f>
        <v>300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300</v>
      </c>
      <c r="P76" s="18">
        <f>frq!C76</f>
        <v>1</v>
      </c>
      <c r="Q76" s="15">
        <f t="shared" si="33"/>
        <v>300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300</v>
      </c>
      <c r="X76" s="8">
        <f t="shared" si="36"/>
        <v>30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30</v>
      </c>
      <c r="AE76" s="8">
        <f t="shared" si="43"/>
        <v>30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30</v>
      </c>
      <c r="AL76" s="8">
        <f t="shared" si="35"/>
        <v>240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240</v>
      </c>
      <c r="AT76" s="8">
        <v>30</v>
      </c>
      <c r="AU76" s="8">
        <v>30</v>
      </c>
      <c r="AW76" s="199">
        <v>30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30</v>
      </c>
      <c r="BD76" s="199">
        <v>30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30</v>
      </c>
      <c r="BL76" s="8">
        <f t="shared" si="53"/>
        <v>30</v>
      </c>
      <c r="BM76" s="8">
        <f t="shared" si="54"/>
        <v>30</v>
      </c>
      <c r="BN76" s="8">
        <f t="shared" si="55"/>
        <v>30</v>
      </c>
      <c r="BO76" s="8">
        <f t="shared" si="56"/>
        <v>30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110</v>
      </c>
      <c r="E77" s="16">
        <f>'[3]18'!E79</f>
        <v>0</v>
      </c>
      <c r="F77" s="16">
        <f>'[3]18'!F79</f>
        <v>830</v>
      </c>
      <c r="G77" s="16">
        <f>'[3]18'!G79</f>
        <v>0</v>
      </c>
      <c r="H77" s="17">
        <f t="shared" si="59"/>
        <v>1260</v>
      </c>
      <c r="I77" s="15">
        <f>'[3]18'!J79</f>
        <v>300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300</v>
      </c>
      <c r="P77" s="18">
        <f>frq!C77</f>
        <v>1</v>
      </c>
      <c r="Q77" s="15">
        <f t="shared" si="33"/>
        <v>300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300</v>
      </c>
      <c r="X77" s="8">
        <f t="shared" si="36"/>
        <v>30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30</v>
      </c>
      <c r="AE77" s="8">
        <f t="shared" si="43"/>
        <v>30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30</v>
      </c>
      <c r="AL77" s="8">
        <f t="shared" si="35"/>
        <v>240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240</v>
      </c>
      <c r="AT77" s="8">
        <v>30</v>
      </c>
      <c r="AU77" s="8">
        <v>30</v>
      </c>
      <c r="AW77" s="199">
        <v>30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30</v>
      </c>
      <c r="BD77" s="199">
        <v>30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30</v>
      </c>
      <c r="BL77" s="8">
        <f t="shared" si="53"/>
        <v>30</v>
      </c>
      <c r="BM77" s="8">
        <f t="shared" si="54"/>
        <v>30</v>
      </c>
      <c r="BN77" s="8">
        <f t="shared" si="55"/>
        <v>30</v>
      </c>
      <c r="BO77" s="8">
        <f t="shared" si="56"/>
        <v>30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110</v>
      </c>
      <c r="E78" s="16">
        <f>'[3]18'!E80</f>
        <v>0</v>
      </c>
      <c r="F78" s="16">
        <f>'[3]18'!F80</f>
        <v>830</v>
      </c>
      <c r="G78" s="16">
        <f>'[3]18'!G80</f>
        <v>0</v>
      </c>
      <c r="H78" s="17">
        <f t="shared" si="59"/>
        <v>1260</v>
      </c>
      <c r="I78" s="15">
        <f>'[3]18'!J80</f>
        <v>300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300</v>
      </c>
      <c r="P78" s="18">
        <f>frq!C78</f>
        <v>1</v>
      </c>
      <c r="Q78" s="15">
        <f t="shared" si="33"/>
        <v>300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300</v>
      </c>
      <c r="X78" s="8">
        <f t="shared" si="36"/>
        <v>30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30</v>
      </c>
      <c r="AE78" s="8">
        <f t="shared" si="43"/>
        <v>30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30</v>
      </c>
      <c r="AL78" s="8">
        <f t="shared" si="35"/>
        <v>240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240</v>
      </c>
      <c r="AT78" s="8">
        <v>30</v>
      </c>
      <c r="AU78" s="8">
        <v>30</v>
      </c>
      <c r="AW78" s="199">
        <v>30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30</v>
      </c>
      <c r="BD78" s="199">
        <v>30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30</v>
      </c>
      <c r="BL78" s="8">
        <f t="shared" si="53"/>
        <v>30</v>
      </c>
      <c r="BM78" s="8">
        <f t="shared" si="54"/>
        <v>30</v>
      </c>
      <c r="BN78" s="8">
        <f t="shared" si="55"/>
        <v>30</v>
      </c>
      <c r="BO78" s="8">
        <f t="shared" si="56"/>
        <v>30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110</v>
      </c>
      <c r="E79" s="16">
        <f>'[3]18'!E81</f>
        <v>0</v>
      </c>
      <c r="F79" s="16">
        <f>'[3]18'!F81</f>
        <v>830</v>
      </c>
      <c r="G79" s="16">
        <f>'[3]18'!G81</f>
        <v>0</v>
      </c>
      <c r="H79" s="17">
        <f t="shared" si="59"/>
        <v>1260</v>
      </c>
      <c r="I79" s="15">
        <f>'[3]18'!J81</f>
        <v>300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300</v>
      </c>
      <c r="P79" s="18">
        <f>frq!C79</f>
        <v>1</v>
      </c>
      <c r="Q79" s="15">
        <f t="shared" si="33"/>
        <v>300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300</v>
      </c>
      <c r="X79" s="8">
        <f t="shared" si="36"/>
        <v>30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30</v>
      </c>
      <c r="AE79" s="8">
        <f t="shared" si="43"/>
        <v>30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30</v>
      </c>
      <c r="AL79" s="8">
        <f t="shared" si="35"/>
        <v>240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240</v>
      </c>
      <c r="AT79" s="8">
        <v>30</v>
      </c>
      <c r="AU79" s="8">
        <v>30</v>
      </c>
      <c r="AW79" s="199">
        <v>30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30</v>
      </c>
      <c r="BD79" s="199">
        <v>30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30</v>
      </c>
      <c r="BL79" s="8">
        <f t="shared" si="53"/>
        <v>30</v>
      </c>
      <c r="BM79" s="8">
        <f t="shared" si="54"/>
        <v>30</v>
      </c>
      <c r="BN79" s="8">
        <f t="shared" si="55"/>
        <v>30</v>
      </c>
      <c r="BO79" s="8">
        <f t="shared" si="56"/>
        <v>30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110</v>
      </c>
      <c r="E80" s="16">
        <f>'[3]18'!E82</f>
        <v>0</v>
      </c>
      <c r="F80" s="16">
        <f>'[3]18'!F82</f>
        <v>830</v>
      </c>
      <c r="G80" s="16">
        <f>'[3]18'!G82</f>
        <v>0</v>
      </c>
      <c r="H80" s="17">
        <f t="shared" si="59"/>
        <v>1260</v>
      </c>
      <c r="I80" s="15">
        <f>'[3]18'!J82</f>
        <v>300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300</v>
      </c>
      <c r="P80" s="18">
        <f>frq!C80</f>
        <v>1</v>
      </c>
      <c r="Q80" s="15">
        <f t="shared" si="33"/>
        <v>300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300</v>
      </c>
      <c r="X80" s="8">
        <f t="shared" si="36"/>
        <v>30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30</v>
      </c>
      <c r="AE80" s="8">
        <f t="shared" si="43"/>
        <v>30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30</v>
      </c>
      <c r="AL80" s="8">
        <f t="shared" si="35"/>
        <v>240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240</v>
      </c>
      <c r="AT80" s="8">
        <v>30</v>
      </c>
      <c r="AU80" s="8">
        <v>30</v>
      </c>
      <c r="AW80" s="199">
        <v>30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30</v>
      </c>
      <c r="BD80" s="199">
        <v>30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30</v>
      </c>
      <c r="BL80" s="8">
        <f t="shared" si="53"/>
        <v>30</v>
      </c>
      <c r="BM80" s="8">
        <f t="shared" si="54"/>
        <v>30</v>
      </c>
      <c r="BN80" s="8">
        <f t="shared" si="55"/>
        <v>30</v>
      </c>
      <c r="BO80" s="8">
        <f t="shared" si="56"/>
        <v>30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110</v>
      </c>
      <c r="E81" s="16">
        <f>'[3]18'!E83</f>
        <v>0</v>
      </c>
      <c r="F81" s="16">
        <f>'[3]18'!F83</f>
        <v>830</v>
      </c>
      <c r="G81" s="16">
        <f>'[3]18'!G83</f>
        <v>0</v>
      </c>
      <c r="H81" s="17">
        <f t="shared" si="59"/>
        <v>1260</v>
      </c>
      <c r="I81" s="15">
        <f>'[3]18'!J83</f>
        <v>300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300</v>
      </c>
      <c r="P81" s="18">
        <f>frq!C81</f>
        <v>1</v>
      </c>
      <c r="Q81" s="15">
        <f t="shared" si="33"/>
        <v>300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300</v>
      </c>
      <c r="X81" s="8">
        <f t="shared" si="36"/>
        <v>30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30</v>
      </c>
      <c r="AE81" s="8">
        <f t="shared" si="43"/>
        <v>30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30</v>
      </c>
      <c r="AL81" s="8">
        <f t="shared" si="35"/>
        <v>240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240</v>
      </c>
      <c r="AT81" s="8">
        <v>30</v>
      </c>
      <c r="AU81" s="8">
        <v>30</v>
      </c>
      <c r="AW81" s="199">
        <v>30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30</v>
      </c>
      <c r="BD81" s="199">
        <v>30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30</v>
      </c>
      <c r="BL81" s="8">
        <f t="shared" si="53"/>
        <v>30</v>
      </c>
      <c r="BM81" s="8">
        <f t="shared" si="54"/>
        <v>30</v>
      </c>
      <c r="BN81" s="8">
        <f t="shared" si="55"/>
        <v>30</v>
      </c>
      <c r="BO81" s="8">
        <f t="shared" si="56"/>
        <v>30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110</v>
      </c>
      <c r="E82" s="16">
        <f>'[3]18'!E84</f>
        <v>0</v>
      </c>
      <c r="F82" s="16">
        <f>'[3]18'!F84</f>
        <v>830</v>
      </c>
      <c r="G82" s="16">
        <f>'[3]18'!G84</f>
        <v>0</v>
      </c>
      <c r="H82" s="17">
        <f t="shared" si="59"/>
        <v>1260</v>
      </c>
      <c r="I82" s="15">
        <f>'[3]18'!J84</f>
        <v>300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300</v>
      </c>
      <c r="P82" s="18">
        <f>frq!C82</f>
        <v>1</v>
      </c>
      <c r="Q82" s="15">
        <f t="shared" si="33"/>
        <v>300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300</v>
      </c>
      <c r="X82" s="8">
        <f t="shared" si="36"/>
        <v>30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30</v>
      </c>
      <c r="AE82" s="8">
        <f t="shared" si="43"/>
        <v>30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30</v>
      </c>
      <c r="AL82" s="8">
        <f t="shared" si="35"/>
        <v>240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240</v>
      </c>
      <c r="AT82" s="8">
        <v>30</v>
      </c>
      <c r="AU82" s="8">
        <v>30</v>
      </c>
      <c r="AW82" s="199">
        <v>30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30</v>
      </c>
      <c r="BD82" s="199">
        <v>30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30</v>
      </c>
      <c r="BL82" s="8">
        <f t="shared" si="53"/>
        <v>30</v>
      </c>
      <c r="BM82" s="8">
        <f t="shared" si="54"/>
        <v>30</v>
      </c>
      <c r="BN82" s="8">
        <f t="shared" si="55"/>
        <v>30</v>
      </c>
      <c r="BO82" s="8">
        <f t="shared" si="56"/>
        <v>30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110</v>
      </c>
      <c r="E83" s="16">
        <f>'[3]18'!E85</f>
        <v>0</v>
      </c>
      <c r="F83" s="16">
        <f>'[3]18'!F85</f>
        <v>830</v>
      </c>
      <c r="G83" s="16">
        <f>'[3]18'!G85</f>
        <v>0</v>
      </c>
      <c r="H83" s="17">
        <f t="shared" si="59"/>
        <v>1260</v>
      </c>
      <c r="I83" s="15">
        <f>'[3]18'!J85</f>
        <v>300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300</v>
      </c>
      <c r="P83" s="18">
        <f>frq!C83</f>
        <v>1</v>
      </c>
      <c r="Q83" s="15">
        <f t="shared" si="33"/>
        <v>300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300</v>
      </c>
      <c r="X83" s="8">
        <f t="shared" si="36"/>
        <v>30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30</v>
      </c>
      <c r="AE83" s="8">
        <f t="shared" si="43"/>
        <v>30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30</v>
      </c>
      <c r="AL83" s="8">
        <f t="shared" si="35"/>
        <v>240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240</v>
      </c>
      <c r="AT83" s="8">
        <v>30</v>
      </c>
      <c r="AU83" s="8">
        <v>30</v>
      </c>
      <c r="AW83" s="199">
        <v>30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30</v>
      </c>
      <c r="BD83" s="199">
        <v>30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30</v>
      </c>
      <c r="BL83" s="8">
        <f t="shared" si="53"/>
        <v>30</v>
      </c>
      <c r="BM83" s="8">
        <f t="shared" si="54"/>
        <v>30</v>
      </c>
      <c r="BN83" s="8">
        <f t="shared" si="55"/>
        <v>30</v>
      </c>
      <c r="BO83" s="8">
        <f t="shared" si="56"/>
        <v>30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110</v>
      </c>
      <c r="E84" s="16">
        <f>'[3]18'!E86</f>
        <v>0</v>
      </c>
      <c r="F84" s="16">
        <f>'[3]18'!F86</f>
        <v>830</v>
      </c>
      <c r="G84" s="16">
        <f>'[3]18'!G86</f>
        <v>0</v>
      </c>
      <c r="H84" s="17">
        <f t="shared" si="59"/>
        <v>1260</v>
      </c>
      <c r="I84" s="15">
        <f>'[3]18'!J86</f>
        <v>300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300</v>
      </c>
      <c r="P84" s="18">
        <f>frq!C84</f>
        <v>1</v>
      </c>
      <c r="Q84" s="15">
        <f t="shared" si="33"/>
        <v>300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300</v>
      </c>
      <c r="X84" s="8">
        <f t="shared" si="36"/>
        <v>30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30</v>
      </c>
      <c r="AE84" s="8">
        <f t="shared" si="43"/>
        <v>30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30</v>
      </c>
      <c r="AL84" s="8">
        <f t="shared" si="35"/>
        <v>240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240</v>
      </c>
      <c r="AT84" s="8">
        <v>30</v>
      </c>
      <c r="AU84" s="8">
        <v>30</v>
      </c>
      <c r="AW84" s="199">
        <v>30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30</v>
      </c>
      <c r="BD84" s="199">
        <v>30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30</v>
      </c>
      <c r="BL84" s="8">
        <f t="shared" si="53"/>
        <v>30</v>
      </c>
      <c r="BM84" s="8">
        <f t="shared" si="54"/>
        <v>30</v>
      </c>
      <c r="BN84" s="8">
        <f t="shared" si="55"/>
        <v>30</v>
      </c>
      <c r="BO84" s="8">
        <f t="shared" si="56"/>
        <v>30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110</v>
      </c>
      <c r="E85" s="16">
        <f>'[3]18'!E87</f>
        <v>0</v>
      </c>
      <c r="F85" s="16">
        <f>'[3]18'!F87</f>
        <v>830</v>
      </c>
      <c r="G85" s="16">
        <f>'[3]18'!G87</f>
        <v>0</v>
      </c>
      <c r="H85" s="17">
        <f t="shared" si="59"/>
        <v>1260</v>
      </c>
      <c r="I85" s="15">
        <f>'[3]18'!J87</f>
        <v>300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300</v>
      </c>
      <c r="P85" s="18">
        <f>frq!C85</f>
        <v>1</v>
      </c>
      <c r="Q85" s="15">
        <f t="shared" si="33"/>
        <v>300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300</v>
      </c>
      <c r="X85" s="8">
        <f t="shared" si="36"/>
        <v>30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30</v>
      </c>
      <c r="AE85" s="8">
        <f t="shared" si="43"/>
        <v>30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30</v>
      </c>
      <c r="AL85" s="8">
        <f t="shared" si="35"/>
        <v>240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240</v>
      </c>
      <c r="AT85" s="8">
        <v>30</v>
      </c>
      <c r="AU85" s="8">
        <v>30</v>
      </c>
      <c r="AW85" s="199">
        <v>30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30</v>
      </c>
      <c r="BD85" s="199">
        <v>30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30</v>
      </c>
      <c r="BL85" s="8">
        <f t="shared" si="53"/>
        <v>30</v>
      </c>
      <c r="BM85" s="8">
        <f t="shared" si="54"/>
        <v>30</v>
      </c>
      <c r="BN85" s="8">
        <f t="shared" si="55"/>
        <v>30</v>
      </c>
      <c r="BO85" s="8">
        <f t="shared" si="56"/>
        <v>30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110</v>
      </c>
      <c r="E86" s="16">
        <f>'[3]18'!E88</f>
        <v>0</v>
      </c>
      <c r="F86" s="16">
        <f>'[3]18'!F88</f>
        <v>830</v>
      </c>
      <c r="G86" s="16">
        <f>'[3]18'!G88</f>
        <v>0</v>
      </c>
      <c r="H86" s="17">
        <f t="shared" si="59"/>
        <v>1260</v>
      </c>
      <c r="I86" s="15">
        <f>'[3]18'!J88</f>
        <v>300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300</v>
      </c>
      <c r="P86" s="18">
        <f>frq!C86</f>
        <v>1</v>
      </c>
      <c r="Q86" s="15">
        <f t="shared" si="33"/>
        <v>300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300</v>
      </c>
      <c r="X86" s="8">
        <f t="shared" si="36"/>
        <v>30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30</v>
      </c>
      <c r="AE86" s="8">
        <f t="shared" si="43"/>
        <v>30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30</v>
      </c>
      <c r="AL86" s="8">
        <f t="shared" si="35"/>
        <v>240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240</v>
      </c>
      <c r="AT86" s="8">
        <v>30</v>
      </c>
      <c r="AU86" s="8">
        <v>30</v>
      </c>
      <c r="AW86" s="199">
        <v>30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30</v>
      </c>
      <c r="BD86" s="199">
        <v>30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30</v>
      </c>
      <c r="BL86" s="8">
        <f t="shared" si="53"/>
        <v>30</v>
      </c>
      <c r="BM86" s="8">
        <f t="shared" si="54"/>
        <v>30</v>
      </c>
      <c r="BN86" s="8">
        <f t="shared" si="55"/>
        <v>30</v>
      </c>
      <c r="BO86" s="8">
        <f t="shared" si="56"/>
        <v>30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110</v>
      </c>
      <c r="E87" s="16">
        <f>'[3]18'!E89</f>
        <v>0</v>
      </c>
      <c r="F87" s="16">
        <f>'[3]18'!F89</f>
        <v>830</v>
      </c>
      <c r="G87" s="16">
        <f>'[3]18'!G89</f>
        <v>0</v>
      </c>
      <c r="H87" s="17">
        <f t="shared" si="59"/>
        <v>1260</v>
      </c>
      <c r="I87" s="15">
        <f>'[3]18'!J89</f>
        <v>300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300</v>
      </c>
      <c r="P87" s="18">
        <f>frq!C87</f>
        <v>1</v>
      </c>
      <c r="Q87" s="15">
        <f t="shared" si="33"/>
        <v>300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300</v>
      </c>
      <c r="X87" s="8">
        <f t="shared" si="36"/>
        <v>30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30</v>
      </c>
      <c r="AE87" s="8">
        <f t="shared" si="43"/>
        <v>30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30</v>
      </c>
      <c r="AL87" s="8">
        <f t="shared" si="35"/>
        <v>240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240</v>
      </c>
      <c r="AT87" s="8">
        <v>30</v>
      </c>
      <c r="AU87" s="8">
        <v>30</v>
      </c>
      <c r="AW87" s="199">
        <v>30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30</v>
      </c>
      <c r="BD87" s="199">
        <v>30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30</v>
      </c>
      <c r="BL87" s="8">
        <f t="shared" si="53"/>
        <v>30</v>
      </c>
      <c r="BM87" s="8">
        <f t="shared" si="54"/>
        <v>30</v>
      </c>
      <c r="BN87" s="8">
        <f t="shared" si="55"/>
        <v>30</v>
      </c>
      <c r="BO87" s="8">
        <f t="shared" si="56"/>
        <v>30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110</v>
      </c>
      <c r="E88" s="16">
        <f>'[3]18'!E90</f>
        <v>0</v>
      </c>
      <c r="F88" s="16">
        <f>'[3]18'!F90</f>
        <v>830</v>
      </c>
      <c r="G88" s="16">
        <f>'[3]18'!G90</f>
        <v>0</v>
      </c>
      <c r="H88" s="17">
        <f t="shared" si="59"/>
        <v>1260</v>
      </c>
      <c r="I88" s="15">
        <f>'[3]18'!J90</f>
        <v>300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300</v>
      </c>
      <c r="P88" s="18">
        <f>frq!C88</f>
        <v>1</v>
      </c>
      <c r="Q88" s="15">
        <f t="shared" si="33"/>
        <v>300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300</v>
      </c>
      <c r="X88" s="8">
        <f t="shared" si="36"/>
        <v>30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30</v>
      </c>
      <c r="AE88" s="8">
        <f t="shared" si="43"/>
        <v>30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30</v>
      </c>
      <c r="AL88" s="8">
        <f t="shared" si="35"/>
        <v>240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240</v>
      </c>
      <c r="AT88" s="8">
        <v>30</v>
      </c>
      <c r="AU88" s="8">
        <v>30</v>
      </c>
      <c r="AW88" s="199">
        <v>30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30</v>
      </c>
      <c r="BD88" s="199">
        <v>30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30</v>
      </c>
      <c r="BL88" s="8">
        <f t="shared" si="53"/>
        <v>30</v>
      </c>
      <c r="BM88" s="8">
        <f t="shared" si="54"/>
        <v>30</v>
      </c>
      <c r="BN88" s="8">
        <f t="shared" si="55"/>
        <v>30</v>
      </c>
      <c r="BO88" s="8">
        <f t="shared" si="56"/>
        <v>30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110</v>
      </c>
      <c r="E89" s="16">
        <f>'[3]18'!E91</f>
        <v>0</v>
      </c>
      <c r="F89" s="16">
        <f>'[3]18'!F91</f>
        <v>830</v>
      </c>
      <c r="G89" s="16">
        <f>'[3]18'!G91</f>
        <v>0</v>
      </c>
      <c r="H89" s="17">
        <f t="shared" si="59"/>
        <v>1260</v>
      </c>
      <c r="I89" s="15">
        <f>'[3]18'!J91</f>
        <v>300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300</v>
      </c>
      <c r="P89" s="18">
        <f>frq!C89</f>
        <v>1</v>
      </c>
      <c r="Q89" s="15">
        <f t="shared" si="33"/>
        <v>300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300</v>
      </c>
      <c r="X89" s="8">
        <f t="shared" si="36"/>
        <v>30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30</v>
      </c>
      <c r="AE89" s="8">
        <f t="shared" si="43"/>
        <v>30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30</v>
      </c>
      <c r="AL89" s="8">
        <f t="shared" si="35"/>
        <v>240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240</v>
      </c>
      <c r="AT89" s="8">
        <v>30</v>
      </c>
      <c r="AU89" s="8">
        <v>30</v>
      </c>
      <c r="AW89" s="199">
        <v>30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30</v>
      </c>
      <c r="BD89" s="199">
        <v>30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30</v>
      </c>
      <c r="BL89" s="8">
        <f t="shared" si="53"/>
        <v>30</v>
      </c>
      <c r="BM89" s="8">
        <f t="shared" si="54"/>
        <v>30</v>
      </c>
      <c r="BN89" s="8">
        <f t="shared" si="55"/>
        <v>30</v>
      </c>
      <c r="BO89" s="8">
        <f t="shared" si="56"/>
        <v>30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110</v>
      </c>
      <c r="E90" s="16">
        <f>'[3]18'!E92</f>
        <v>0</v>
      </c>
      <c r="F90" s="16">
        <f>'[3]18'!F92</f>
        <v>830</v>
      </c>
      <c r="G90" s="16">
        <f>'[3]18'!G92</f>
        <v>0</v>
      </c>
      <c r="H90" s="17">
        <f t="shared" si="59"/>
        <v>1260</v>
      </c>
      <c r="I90" s="15">
        <f>'[3]18'!J92</f>
        <v>300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300</v>
      </c>
      <c r="P90" s="18">
        <f>frq!C90</f>
        <v>1</v>
      </c>
      <c r="Q90" s="15">
        <f t="shared" si="33"/>
        <v>300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300</v>
      </c>
      <c r="X90" s="8">
        <f t="shared" si="36"/>
        <v>30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30</v>
      </c>
      <c r="AE90" s="8">
        <f t="shared" si="43"/>
        <v>30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30</v>
      </c>
      <c r="AL90" s="8">
        <f t="shared" si="35"/>
        <v>240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240</v>
      </c>
      <c r="AT90" s="8">
        <v>30</v>
      </c>
      <c r="AU90" s="8">
        <v>30</v>
      </c>
      <c r="AW90" s="199">
        <v>30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30</v>
      </c>
      <c r="BD90" s="199">
        <v>30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30</v>
      </c>
      <c r="BL90" s="8">
        <f t="shared" si="53"/>
        <v>30</v>
      </c>
      <c r="BM90" s="8">
        <f t="shared" si="54"/>
        <v>30</v>
      </c>
      <c r="BN90" s="8">
        <f t="shared" si="55"/>
        <v>30</v>
      </c>
      <c r="BO90" s="8">
        <f t="shared" si="56"/>
        <v>30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110</v>
      </c>
      <c r="E91" s="16">
        <f>'[3]18'!E93</f>
        <v>0</v>
      </c>
      <c r="F91" s="16">
        <f>'[3]18'!F93</f>
        <v>830</v>
      </c>
      <c r="G91" s="16">
        <f>'[3]18'!G93</f>
        <v>0</v>
      </c>
      <c r="H91" s="17">
        <f t="shared" si="59"/>
        <v>1260</v>
      </c>
      <c r="I91" s="15">
        <f>'[3]18'!J93</f>
        <v>300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300</v>
      </c>
      <c r="P91" s="18">
        <f>frq!C91</f>
        <v>1</v>
      </c>
      <c r="Q91" s="15">
        <f t="shared" si="33"/>
        <v>300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300</v>
      </c>
      <c r="X91" s="8">
        <f t="shared" si="36"/>
        <v>30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30</v>
      </c>
      <c r="AE91" s="8">
        <f t="shared" si="43"/>
        <v>30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30</v>
      </c>
      <c r="AL91" s="8">
        <f t="shared" si="35"/>
        <v>240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240</v>
      </c>
      <c r="AT91" s="8">
        <v>30</v>
      </c>
      <c r="AU91" s="8">
        <v>30</v>
      </c>
      <c r="AW91" s="199">
        <v>30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30</v>
      </c>
      <c r="BD91" s="199">
        <v>30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30</v>
      </c>
      <c r="BL91" s="8">
        <f t="shared" si="53"/>
        <v>30</v>
      </c>
      <c r="BM91" s="8">
        <f t="shared" si="54"/>
        <v>30</v>
      </c>
      <c r="BN91" s="8">
        <f t="shared" si="55"/>
        <v>30</v>
      </c>
      <c r="BO91" s="8">
        <f t="shared" si="56"/>
        <v>30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110</v>
      </c>
      <c r="E92" s="16">
        <f>'[3]18'!E94</f>
        <v>0</v>
      </c>
      <c r="F92" s="16">
        <f>'[3]18'!F94</f>
        <v>830</v>
      </c>
      <c r="G92" s="16">
        <f>'[3]18'!G94</f>
        <v>0</v>
      </c>
      <c r="H92" s="17">
        <f t="shared" si="59"/>
        <v>1260</v>
      </c>
      <c r="I92" s="15">
        <f>'[3]18'!J94</f>
        <v>300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300</v>
      </c>
      <c r="P92" s="18">
        <f>frq!C92</f>
        <v>1</v>
      </c>
      <c r="Q92" s="15">
        <f t="shared" si="33"/>
        <v>300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300</v>
      </c>
      <c r="X92" s="8">
        <f t="shared" si="36"/>
        <v>30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30</v>
      </c>
      <c r="AE92" s="8">
        <f t="shared" si="43"/>
        <v>30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30</v>
      </c>
      <c r="AL92" s="8">
        <f t="shared" si="35"/>
        <v>240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240</v>
      </c>
      <c r="AT92" s="8">
        <v>30</v>
      </c>
      <c r="AU92" s="8">
        <v>30</v>
      </c>
      <c r="AW92" s="199">
        <v>30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30</v>
      </c>
      <c r="BD92" s="199">
        <v>30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30</v>
      </c>
      <c r="BL92" s="8">
        <f t="shared" si="53"/>
        <v>30</v>
      </c>
      <c r="BM92" s="8">
        <f t="shared" si="54"/>
        <v>30</v>
      </c>
      <c r="BN92" s="8">
        <f t="shared" si="55"/>
        <v>30</v>
      </c>
      <c r="BO92" s="8">
        <f t="shared" si="56"/>
        <v>30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110</v>
      </c>
      <c r="E93" s="16">
        <f>'[3]18'!E95</f>
        <v>0</v>
      </c>
      <c r="F93" s="16">
        <f>'[3]18'!F95</f>
        <v>830</v>
      </c>
      <c r="G93" s="16">
        <f>'[3]18'!G95</f>
        <v>0</v>
      </c>
      <c r="H93" s="17">
        <f t="shared" si="59"/>
        <v>1260</v>
      </c>
      <c r="I93" s="15">
        <f>'[3]18'!J95</f>
        <v>300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300</v>
      </c>
      <c r="P93" s="18">
        <f>frq!C93</f>
        <v>1</v>
      </c>
      <c r="Q93" s="15">
        <f t="shared" si="33"/>
        <v>300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300</v>
      </c>
      <c r="X93" s="8">
        <f t="shared" si="36"/>
        <v>30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30</v>
      </c>
      <c r="AE93" s="8">
        <f t="shared" si="43"/>
        <v>30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30</v>
      </c>
      <c r="AL93" s="8">
        <f t="shared" si="35"/>
        <v>240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240</v>
      </c>
      <c r="AT93" s="8">
        <v>30</v>
      </c>
      <c r="AU93" s="8">
        <v>30</v>
      </c>
      <c r="AW93" s="199">
        <v>30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30</v>
      </c>
      <c r="BD93" s="199">
        <v>30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30</v>
      </c>
      <c r="BL93" s="8">
        <f t="shared" si="53"/>
        <v>30</v>
      </c>
      <c r="BM93" s="8">
        <f t="shared" si="54"/>
        <v>30</v>
      </c>
      <c r="BN93" s="8">
        <f t="shared" si="55"/>
        <v>30</v>
      </c>
      <c r="BO93" s="8">
        <f t="shared" si="56"/>
        <v>30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110</v>
      </c>
      <c r="E94" s="16">
        <f>'[3]18'!E96</f>
        <v>0</v>
      </c>
      <c r="F94" s="16">
        <f>'[3]18'!F96</f>
        <v>830</v>
      </c>
      <c r="G94" s="16">
        <f>'[3]18'!G96</f>
        <v>0</v>
      </c>
      <c r="H94" s="17">
        <f t="shared" si="59"/>
        <v>1260</v>
      </c>
      <c r="I94" s="15">
        <f>'[3]18'!J96</f>
        <v>300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300</v>
      </c>
      <c r="P94" s="18">
        <f>frq!C94</f>
        <v>1</v>
      </c>
      <c r="Q94" s="15">
        <f t="shared" si="33"/>
        <v>300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300</v>
      </c>
      <c r="X94" s="8">
        <f t="shared" si="36"/>
        <v>30.1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30.1</v>
      </c>
      <c r="AE94" s="8">
        <f t="shared" si="43"/>
        <v>30.1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30.1</v>
      </c>
      <c r="AL94" s="8">
        <f t="shared" si="35"/>
        <v>239.79999999999998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239.79999999999998</v>
      </c>
      <c r="AT94" s="8">
        <v>30.1</v>
      </c>
      <c r="AU94" s="8">
        <v>30.1</v>
      </c>
      <c r="AW94" s="199">
        <v>30.1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30.1</v>
      </c>
      <c r="BD94" s="199">
        <v>30.1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30.1</v>
      </c>
      <c r="BL94" s="8">
        <f t="shared" si="53"/>
        <v>30.1</v>
      </c>
      <c r="BM94" s="8">
        <f t="shared" si="54"/>
        <v>30.1</v>
      </c>
      <c r="BN94" s="8">
        <f t="shared" si="55"/>
        <v>30.1</v>
      </c>
      <c r="BO94" s="8">
        <f t="shared" si="56"/>
        <v>30.1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110</v>
      </c>
      <c r="E95" s="16">
        <f>'[3]18'!E97</f>
        <v>0</v>
      </c>
      <c r="F95" s="16">
        <f>'[3]18'!F97</f>
        <v>830</v>
      </c>
      <c r="G95" s="16">
        <f>'[3]18'!G97</f>
        <v>0</v>
      </c>
      <c r="H95" s="17">
        <f t="shared" si="59"/>
        <v>1260</v>
      </c>
      <c r="I95" s="15">
        <f>'[3]18'!J97</f>
        <v>300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300</v>
      </c>
      <c r="P95" s="18">
        <f>frq!C95</f>
        <v>1</v>
      </c>
      <c r="Q95" s="15">
        <f t="shared" si="33"/>
        <v>300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300</v>
      </c>
      <c r="X95" s="8">
        <f t="shared" si="36"/>
        <v>30.19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30.19</v>
      </c>
      <c r="AE95" s="8">
        <f t="shared" si="43"/>
        <v>30.19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30.19</v>
      </c>
      <c r="AL95" s="8">
        <f t="shared" si="35"/>
        <v>239.62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239.62</v>
      </c>
      <c r="AT95" s="8">
        <v>30.19</v>
      </c>
      <c r="AU95" s="8">
        <v>30.19</v>
      </c>
      <c r="AW95" s="199">
        <v>30.19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30.19</v>
      </c>
      <c r="BD95" s="199">
        <v>30.19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30.19</v>
      </c>
      <c r="BL95" s="8">
        <f t="shared" si="53"/>
        <v>30.19</v>
      </c>
      <c r="BM95" s="8">
        <f t="shared" si="54"/>
        <v>30.19</v>
      </c>
      <c r="BN95" s="8">
        <f t="shared" si="55"/>
        <v>30.19</v>
      </c>
      <c r="BO95" s="8">
        <f t="shared" si="56"/>
        <v>30.19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110</v>
      </c>
      <c r="E96" s="16">
        <f>'[3]18'!E98</f>
        <v>0</v>
      </c>
      <c r="F96" s="16">
        <f>'[3]18'!F98</f>
        <v>830</v>
      </c>
      <c r="G96" s="16">
        <f>'[3]18'!G98</f>
        <v>0</v>
      </c>
      <c r="H96" s="17">
        <f t="shared" si="59"/>
        <v>1260</v>
      </c>
      <c r="I96" s="15">
        <f>'[3]18'!J98</f>
        <v>300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300</v>
      </c>
      <c r="P96" s="18">
        <f>frq!C96</f>
        <v>1</v>
      </c>
      <c r="Q96" s="15">
        <f t="shared" si="33"/>
        <v>300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300</v>
      </c>
      <c r="X96" s="8">
        <f t="shared" si="36"/>
        <v>30.29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30.29</v>
      </c>
      <c r="AE96" s="8">
        <f t="shared" si="43"/>
        <v>30.29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30.29</v>
      </c>
      <c r="AL96" s="8">
        <f t="shared" si="35"/>
        <v>239.42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239.42</v>
      </c>
      <c r="AT96" s="8">
        <v>30.29</v>
      </c>
      <c r="AU96" s="8">
        <v>30.29</v>
      </c>
      <c r="AW96" s="199">
        <v>30.29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30.29</v>
      </c>
      <c r="BD96" s="199">
        <v>30.29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30.29</v>
      </c>
      <c r="BL96" s="8">
        <f t="shared" si="53"/>
        <v>30.29</v>
      </c>
      <c r="BM96" s="8">
        <f t="shared" si="54"/>
        <v>30.29</v>
      </c>
      <c r="BN96" s="8">
        <f t="shared" si="55"/>
        <v>30.29</v>
      </c>
      <c r="BO96" s="8">
        <f t="shared" si="56"/>
        <v>30.29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110</v>
      </c>
      <c r="E97" s="16">
        <f>'[3]18'!E99</f>
        <v>0</v>
      </c>
      <c r="F97" s="16">
        <f>'[3]18'!F99</f>
        <v>830</v>
      </c>
      <c r="G97" s="16">
        <f>'[3]18'!G99</f>
        <v>0</v>
      </c>
      <c r="H97" s="17">
        <f t="shared" si="59"/>
        <v>1260</v>
      </c>
      <c r="I97" s="15">
        <f>'[3]18'!J99</f>
        <v>300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300</v>
      </c>
      <c r="P97" s="18">
        <f>frq!C97</f>
        <v>1</v>
      </c>
      <c r="Q97" s="15">
        <f t="shared" si="33"/>
        <v>300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300</v>
      </c>
      <c r="X97" s="8">
        <f t="shared" si="36"/>
        <v>30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30</v>
      </c>
      <c r="AE97" s="8">
        <f t="shared" si="43"/>
        <v>30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30</v>
      </c>
      <c r="AL97" s="8">
        <f t="shared" si="35"/>
        <v>240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240</v>
      </c>
      <c r="AT97" s="8">
        <v>30</v>
      </c>
      <c r="AU97" s="8">
        <v>30</v>
      </c>
      <c r="AW97" s="199">
        <v>30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30</v>
      </c>
      <c r="BD97" s="199">
        <v>30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30</v>
      </c>
      <c r="BL97" s="8">
        <f t="shared" si="53"/>
        <v>30</v>
      </c>
      <c r="BM97" s="8">
        <f t="shared" si="54"/>
        <v>30</v>
      </c>
      <c r="BN97" s="8">
        <f t="shared" si="55"/>
        <v>30</v>
      </c>
      <c r="BO97" s="8">
        <f t="shared" si="56"/>
        <v>30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110</v>
      </c>
      <c r="E98" s="16">
        <f>'[3]18'!E100</f>
        <v>0</v>
      </c>
      <c r="F98" s="16">
        <f>'[3]18'!F100</f>
        <v>830</v>
      </c>
      <c r="G98" s="16">
        <f>'[3]18'!G100</f>
        <v>0</v>
      </c>
      <c r="H98" s="17">
        <f t="shared" si="59"/>
        <v>1260</v>
      </c>
      <c r="I98" s="15">
        <f>'[3]18'!J100</f>
        <v>300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300</v>
      </c>
      <c r="P98" s="18">
        <f>frq!C98</f>
        <v>1</v>
      </c>
      <c r="Q98" s="15">
        <f t="shared" si="33"/>
        <v>300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300</v>
      </c>
      <c r="X98" s="8">
        <f t="shared" si="36"/>
        <v>30.29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30.29</v>
      </c>
      <c r="AE98" s="8">
        <f t="shared" si="43"/>
        <v>30.29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30.29</v>
      </c>
      <c r="AL98" s="8">
        <f t="shared" si="35"/>
        <v>239.42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239.42</v>
      </c>
      <c r="AT98" s="8">
        <v>30.29</v>
      </c>
      <c r="AU98" s="8">
        <v>30.29</v>
      </c>
      <c r="AW98" s="199">
        <v>30.29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30.29</v>
      </c>
      <c r="BD98" s="199">
        <v>30.29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30.29</v>
      </c>
      <c r="BL98" s="8">
        <f t="shared" si="53"/>
        <v>30.29</v>
      </c>
      <c r="BM98" s="8">
        <f t="shared" si="54"/>
        <v>30.29</v>
      </c>
      <c r="BN98" s="8">
        <f t="shared" si="55"/>
        <v>30.29</v>
      </c>
      <c r="BO98" s="8">
        <f t="shared" si="56"/>
        <v>30.29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2.64</v>
      </c>
      <c r="E99" s="15">
        <f t="shared" si="62"/>
        <v>0</v>
      </c>
      <c r="F99" s="15">
        <f t="shared" si="62"/>
        <v>19.760000000000002</v>
      </c>
      <c r="G99" s="15">
        <f t="shared" si="62"/>
        <v>0</v>
      </c>
      <c r="H99" s="15">
        <f t="shared" si="62"/>
        <v>30.08</v>
      </c>
      <c r="I99" s="15">
        <f t="shared" si="62"/>
        <v>7.0838549999999998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7.0838549999999998</v>
      </c>
      <c r="P99" s="15">
        <f t="shared" si="62"/>
        <v>2.4E-2</v>
      </c>
      <c r="Q99" s="15">
        <f t="shared" si="62"/>
        <v>7.0838549999999998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7.0838549999999998</v>
      </c>
      <c r="X99" s="15">
        <f t="shared" si="62"/>
        <v>0.73137750000000001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0.73137750000000001</v>
      </c>
      <c r="AE99" s="15">
        <f t="shared" si="62"/>
        <v>0.73137750000000001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0.73137750000000001</v>
      </c>
      <c r="AL99" s="15">
        <f t="shared" si="62"/>
        <v>5.6210999999999984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5.6210999999999984</v>
      </c>
      <c r="AS99" s="15">
        <f t="shared" si="62"/>
        <v>0</v>
      </c>
      <c r="AT99" s="15">
        <f t="shared" si="62"/>
        <v>0.73075999999999997</v>
      </c>
      <c r="AU99" s="15">
        <f t="shared" si="62"/>
        <v>0.73075999999999997</v>
      </c>
      <c r="AV99" s="15">
        <f t="shared" si="62"/>
        <v>0</v>
      </c>
      <c r="AW99" s="15">
        <f t="shared" si="62"/>
        <v>0.73137750000000001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0.73137750000000001</v>
      </c>
      <c r="BD99" s="15">
        <f t="shared" si="62"/>
        <v>0.73137750000000001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0.73137750000000001</v>
      </c>
      <c r="BK99" s="15"/>
      <c r="BL99" s="15">
        <f t="shared" si="63"/>
        <v>0.73075999999999997</v>
      </c>
      <c r="BM99" s="15">
        <f t="shared" si="63"/>
        <v>0.73075999999999997</v>
      </c>
      <c r="BN99" s="15">
        <f t="shared" si="63"/>
        <v>0.73137750000000001</v>
      </c>
      <c r="BO99" s="15">
        <f t="shared" si="63"/>
        <v>0.73137750000000001</v>
      </c>
      <c r="BP99" s="15">
        <f t="shared" si="63"/>
        <v>-6.1750000000000064E-4</v>
      </c>
      <c r="BQ99" s="15">
        <f t="shared" si="63"/>
        <v>-6.1750000000000064E-4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44579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44579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60</v>
      </c>
      <c r="C3">
        <f>PPCL!C3</f>
        <v>0</v>
      </c>
      <c r="D3">
        <f>PPCL!M3</f>
        <v>60</v>
      </c>
      <c r="E3">
        <f>PPCL!N3</f>
        <v>0</v>
      </c>
      <c r="F3">
        <f>B3+C3</f>
        <v>60</v>
      </c>
      <c r="G3">
        <f>D3+E3</f>
        <v>60</v>
      </c>
      <c r="H3" s="154"/>
      <c r="I3">
        <f>BRPL_EOD!AG3+BRPL_EOD!AH3</f>
        <v>16.97</v>
      </c>
      <c r="J3">
        <f>BYPL_EOD!AG3+BYPL_EOD!AH3</f>
        <v>9.64</v>
      </c>
      <c r="K3">
        <f>MES_EOD!AG3+MES_EOD!AH3</f>
        <v>3.64</v>
      </c>
      <c r="L3">
        <f>NDMC_EOD!AG3+NDMC_EOD!AH3</f>
        <v>18.18</v>
      </c>
      <c r="M3">
        <f>TPDDL_EOD!AG3+TPDDL_EOD!AH3</f>
        <v>11.57</v>
      </c>
      <c r="N3">
        <f t="shared" ref="N3:N66" si="0">SUM(I3:M3)</f>
        <v>60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60</v>
      </c>
    </row>
    <row r="4" spans="1:22">
      <c r="A4" t="s">
        <v>46</v>
      </c>
      <c r="B4">
        <f>PPCL!B4</f>
        <v>60</v>
      </c>
      <c r="C4">
        <f>PPCL!C4</f>
        <v>0</v>
      </c>
      <c r="D4">
        <f>PPCL!M4</f>
        <v>60</v>
      </c>
      <c r="E4">
        <f>PPCL!N4</f>
        <v>0</v>
      </c>
      <c r="F4">
        <f t="shared" ref="F4:F67" si="4">B4+C4</f>
        <v>60</v>
      </c>
      <c r="G4">
        <f t="shared" ref="G4:G67" si="5">D4+E4</f>
        <v>60</v>
      </c>
      <c r="H4" s="154"/>
      <c r="I4">
        <f>BRPL_EOD!AG4+BRPL_EOD!AH4</f>
        <v>16.97</v>
      </c>
      <c r="J4">
        <f>BYPL_EOD!AG4+BYPL_EOD!AH4</f>
        <v>9.64</v>
      </c>
      <c r="K4">
        <f>MES_EOD!AG4+MES_EOD!AH4</f>
        <v>3.64</v>
      </c>
      <c r="L4">
        <f>NDMC_EOD!AG4+NDMC_EOD!AH4</f>
        <v>18.18</v>
      </c>
      <c r="M4">
        <f>TPDDL_EOD!AG4+TPDDL_EOD!AH4</f>
        <v>11.57</v>
      </c>
      <c r="N4">
        <f t="shared" si="0"/>
        <v>60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60</v>
      </c>
    </row>
    <row r="5" spans="1:22">
      <c r="A5" t="s">
        <v>47</v>
      </c>
      <c r="B5">
        <f>PPCL!B5</f>
        <v>60</v>
      </c>
      <c r="C5">
        <f>PPCL!C5</f>
        <v>0</v>
      </c>
      <c r="D5">
        <f>PPCL!M5</f>
        <v>60</v>
      </c>
      <c r="E5">
        <f>PPCL!N5</f>
        <v>0</v>
      </c>
      <c r="F5">
        <f t="shared" si="4"/>
        <v>60</v>
      </c>
      <c r="G5">
        <f t="shared" si="5"/>
        <v>60</v>
      </c>
      <c r="H5" s="154"/>
      <c r="I5">
        <f>BRPL_EOD!AG5+BRPL_EOD!AH5</f>
        <v>16.97</v>
      </c>
      <c r="J5">
        <f>BYPL_EOD!AG5+BYPL_EOD!AH5</f>
        <v>9.64</v>
      </c>
      <c r="K5">
        <f>MES_EOD!AG5+MES_EOD!AH5</f>
        <v>3.64</v>
      </c>
      <c r="L5">
        <f>NDMC_EOD!AG5+NDMC_EOD!AH5</f>
        <v>18.18</v>
      </c>
      <c r="M5">
        <f>TPDDL_EOD!AG5+TPDDL_EOD!AH5</f>
        <v>11.57</v>
      </c>
      <c r="N5">
        <f t="shared" si="0"/>
        <v>60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60</v>
      </c>
    </row>
    <row r="6" spans="1:22">
      <c r="A6" t="s">
        <v>48</v>
      </c>
      <c r="B6">
        <f>PPCL!B6</f>
        <v>60</v>
      </c>
      <c r="C6">
        <f>PPCL!C6</f>
        <v>0</v>
      </c>
      <c r="D6">
        <f>PPCL!M6</f>
        <v>60</v>
      </c>
      <c r="E6">
        <f>PPCL!N6</f>
        <v>0</v>
      </c>
      <c r="F6">
        <f t="shared" si="4"/>
        <v>60</v>
      </c>
      <c r="G6">
        <f t="shared" si="5"/>
        <v>60</v>
      </c>
      <c r="H6" s="154"/>
      <c r="I6">
        <f>BRPL_EOD!AG6+BRPL_EOD!AH6</f>
        <v>16.97</v>
      </c>
      <c r="J6">
        <f>BYPL_EOD!AG6+BYPL_EOD!AH6</f>
        <v>9.64</v>
      </c>
      <c r="K6">
        <f>MES_EOD!AG6+MES_EOD!AH6</f>
        <v>3.64</v>
      </c>
      <c r="L6">
        <f>NDMC_EOD!AG6+NDMC_EOD!AH6</f>
        <v>18.18</v>
      </c>
      <c r="M6">
        <f>TPDDL_EOD!AG6+TPDDL_EOD!AH6</f>
        <v>11.57</v>
      </c>
      <c r="N6">
        <f t="shared" si="0"/>
        <v>60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60</v>
      </c>
    </row>
    <row r="7" spans="1:22">
      <c r="A7" t="s">
        <v>49</v>
      </c>
      <c r="B7">
        <f>PPCL!B7</f>
        <v>60</v>
      </c>
      <c r="C7">
        <f>PPCL!C7</f>
        <v>0</v>
      </c>
      <c r="D7">
        <f>PPCL!M7</f>
        <v>60</v>
      </c>
      <c r="E7">
        <f>PPCL!N7</f>
        <v>0</v>
      </c>
      <c r="F7">
        <f t="shared" si="4"/>
        <v>60</v>
      </c>
      <c r="G7">
        <f t="shared" si="5"/>
        <v>60</v>
      </c>
      <c r="H7" s="154"/>
      <c r="I7">
        <f>BRPL_EOD!AG7+BRPL_EOD!AH7</f>
        <v>16.97</v>
      </c>
      <c r="J7">
        <f>BYPL_EOD!AG7+BYPL_EOD!AH7</f>
        <v>9.64</v>
      </c>
      <c r="K7">
        <f>MES_EOD!AG7+MES_EOD!AH7</f>
        <v>3.64</v>
      </c>
      <c r="L7">
        <f>NDMC_EOD!AG7+NDMC_EOD!AH7</f>
        <v>18.18</v>
      </c>
      <c r="M7">
        <f>TPDDL_EOD!AG7+TPDDL_EOD!AH7</f>
        <v>11.57</v>
      </c>
      <c r="N7">
        <f t="shared" si="0"/>
        <v>60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60</v>
      </c>
    </row>
    <row r="8" spans="1:22">
      <c r="A8" t="s">
        <v>50</v>
      </c>
      <c r="B8">
        <f>PPCL!B8</f>
        <v>60</v>
      </c>
      <c r="C8">
        <f>PPCL!C8</f>
        <v>0</v>
      </c>
      <c r="D8">
        <f>PPCL!M8</f>
        <v>60</v>
      </c>
      <c r="E8">
        <f>PPCL!N8</f>
        <v>0</v>
      </c>
      <c r="F8">
        <f t="shared" si="4"/>
        <v>60</v>
      </c>
      <c r="G8">
        <f t="shared" si="5"/>
        <v>60</v>
      </c>
      <c r="H8" s="154"/>
      <c r="I8">
        <f>BRPL_EOD!AG8+BRPL_EOD!AH8</f>
        <v>16.97</v>
      </c>
      <c r="J8">
        <f>BYPL_EOD!AG8+BYPL_EOD!AH8</f>
        <v>9.64</v>
      </c>
      <c r="K8">
        <f>MES_EOD!AG8+MES_EOD!AH8</f>
        <v>3.64</v>
      </c>
      <c r="L8">
        <f>NDMC_EOD!AG8+NDMC_EOD!AH8</f>
        <v>18.18</v>
      </c>
      <c r="M8">
        <f>TPDDL_EOD!AG8+TPDDL_EOD!AH8</f>
        <v>11.57</v>
      </c>
      <c r="N8">
        <f t="shared" si="0"/>
        <v>60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60</v>
      </c>
    </row>
    <row r="9" spans="1:22">
      <c r="A9" t="s">
        <v>51</v>
      </c>
      <c r="B9">
        <f>PPCL!B9</f>
        <v>60</v>
      </c>
      <c r="C9">
        <f>PPCL!C9</f>
        <v>0</v>
      </c>
      <c r="D9">
        <f>PPCL!M9</f>
        <v>60</v>
      </c>
      <c r="E9">
        <f>PPCL!N9</f>
        <v>0</v>
      </c>
      <c r="F9">
        <f t="shared" si="4"/>
        <v>60</v>
      </c>
      <c r="G9">
        <f t="shared" si="5"/>
        <v>60</v>
      </c>
      <c r="H9" s="154"/>
      <c r="I9">
        <f>BRPL_EOD!AG9+BRPL_EOD!AH9</f>
        <v>16.97</v>
      </c>
      <c r="J9">
        <f>BYPL_EOD!AG9+BYPL_EOD!AH9</f>
        <v>9.64</v>
      </c>
      <c r="K9">
        <f>MES_EOD!AG9+MES_EOD!AH9</f>
        <v>3.64</v>
      </c>
      <c r="L9">
        <f>NDMC_EOD!AG9+NDMC_EOD!AH9</f>
        <v>18.18</v>
      </c>
      <c r="M9">
        <f>TPDDL_EOD!AG9+TPDDL_EOD!AH9</f>
        <v>11.57</v>
      </c>
      <c r="N9">
        <f t="shared" si="0"/>
        <v>60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60</v>
      </c>
    </row>
    <row r="10" spans="1:22">
      <c r="A10" t="s">
        <v>52</v>
      </c>
      <c r="B10">
        <f>PPCL!B10</f>
        <v>60</v>
      </c>
      <c r="C10">
        <f>PPCL!C10</f>
        <v>0</v>
      </c>
      <c r="D10">
        <f>PPCL!M10</f>
        <v>60</v>
      </c>
      <c r="E10">
        <f>PPCL!N10</f>
        <v>0</v>
      </c>
      <c r="F10">
        <f t="shared" si="4"/>
        <v>60</v>
      </c>
      <c r="G10">
        <f t="shared" si="5"/>
        <v>60</v>
      </c>
      <c r="H10" s="154"/>
      <c r="I10">
        <f>BRPL_EOD!AG10+BRPL_EOD!AH10</f>
        <v>16.97</v>
      </c>
      <c r="J10">
        <f>BYPL_EOD!AG10+BYPL_EOD!AH10</f>
        <v>9.64</v>
      </c>
      <c r="K10">
        <f>MES_EOD!AG10+MES_EOD!AH10</f>
        <v>3.64</v>
      </c>
      <c r="L10">
        <f>NDMC_EOD!AG10+NDMC_EOD!AH10</f>
        <v>18.18</v>
      </c>
      <c r="M10">
        <f>TPDDL_EOD!AG10+TPDDL_EOD!AH10</f>
        <v>11.57</v>
      </c>
      <c r="N10">
        <f t="shared" si="0"/>
        <v>60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60</v>
      </c>
    </row>
    <row r="11" spans="1:22">
      <c r="A11" t="s">
        <v>53</v>
      </c>
      <c r="B11">
        <f>PPCL!B11</f>
        <v>60</v>
      </c>
      <c r="C11">
        <f>PPCL!C11</f>
        <v>0</v>
      </c>
      <c r="D11">
        <f>PPCL!M11</f>
        <v>60</v>
      </c>
      <c r="E11">
        <f>PPCL!N11</f>
        <v>0</v>
      </c>
      <c r="F11">
        <f t="shared" si="4"/>
        <v>60</v>
      </c>
      <c r="G11">
        <f t="shared" si="5"/>
        <v>60</v>
      </c>
      <c r="H11" s="154"/>
      <c r="I11">
        <f>BRPL_EOD!AG11+BRPL_EOD!AH11</f>
        <v>16.97</v>
      </c>
      <c r="J11">
        <f>BYPL_EOD!AG11+BYPL_EOD!AH11</f>
        <v>9.64</v>
      </c>
      <c r="K11">
        <f>MES_EOD!AG11+MES_EOD!AH11</f>
        <v>3.64</v>
      </c>
      <c r="L11">
        <f>NDMC_EOD!AG11+NDMC_EOD!AH11</f>
        <v>18.18</v>
      </c>
      <c r="M11">
        <f>TPDDL_EOD!AG11+TPDDL_EOD!AH11</f>
        <v>11.57</v>
      </c>
      <c r="N11">
        <f t="shared" si="0"/>
        <v>60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60</v>
      </c>
    </row>
    <row r="12" spans="1:22">
      <c r="A12" t="s">
        <v>54</v>
      </c>
      <c r="B12">
        <f>PPCL!B12</f>
        <v>60</v>
      </c>
      <c r="C12">
        <f>PPCL!C12</f>
        <v>0</v>
      </c>
      <c r="D12">
        <f>PPCL!M12</f>
        <v>60</v>
      </c>
      <c r="E12">
        <f>PPCL!N12</f>
        <v>0</v>
      </c>
      <c r="F12">
        <f t="shared" si="4"/>
        <v>60</v>
      </c>
      <c r="G12">
        <f t="shared" si="5"/>
        <v>60</v>
      </c>
      <c r="H12" s="154"/>
      <c r="I12">
        <f>BRPL_EOD!AG12+BRPL_EOD!AH12</f>
        <v>16.97</v>
      </c>
      <c r="J12">
        <f>BYPL_EOD!AG12+BYPL_EOD!AH12</f>
        <v>9.64</v>
      </c>
      <c r="K12">
        <f>MES_EOD!AG12+MES_EOD!AH12</f>
        <v>3.64</v>
      </c>
      <c r="L12">
        <f>NDMC_EOD!AG12+NDMC_EOD!AH12</f>
        <v>18.18</v>
      </c>
      <c r="M12">
        <f>TPDDL_EOD!AG12+TPDDL_EOD!AH12</f>
        <v>11.57</v>
      </c>
      <c r="N12">
        <f t="shared" si="0"/>
        <v>60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60</v>
      </c>
    </row>
    <row r="13" spans="1:22">
      <c r="A13" t="s">
        <v>55</v>
      </c>
      <c r="B13">
        <f>PPCL!B13</f>
        <v>60</v>
      </c>
      <c r="C13">
        <f>PPCL!C13</f>
        <v>0</v>
      </c>
      <c r="D13">
        <f>PPCL!M13</f>
        <v>60</v>
      </c>
      <c r="E13">
        <f>PPCL!N13</f>
        <v>0</v>
      </c>
      <c r="F13">
        <f t="shared" si="4"/>
        <v>60</v>
      </c>
      <c r="G13">
        <f t="shared" si="5"/>
        <v>60</v>
      </c>
      <c r="H13" s="154"/>
      <c r="I13">
        <f>BRPL_EOD!AG13+BRPL_EOD!AH13</f>
        <v>16.97</v>
      </c>
      <c r="J13">
        <f>BYPL_EOD!AG13+BYPL_EOD!AH13</f>
        <v>9.64</v>
      </c>
      <c r="K13">
        <f>MES_EOD!AG13+MES_EOD!AH13</f>
        <v>3.64</v>
      </c>
      <c r="L13">
        <f>NDMC_EOD!AG13+NDMC_EOD!AH13</f>
        <v>18.18</v>
      </c>
      <c r="M13">
        <f>TPDDL_EOD!AG13+TPDDL_EOD!AH13</f>
        <v>11.57</v>
      </c>
      <c r="N13">
        <f t="shared" si="0"/>
        <v>60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60</v>
      </c>
    </row>
    <row r="14" spans="1:22">
      <c r="A14" t="s">
        <v>56</v>
      </c>
      <c r="B14">
        <f>PPCL!B14</f>
        <v>60</v>
      </c>
      <c r="C14">
        <f>PPCL!C14</f>
        <v>0</v>
      </c>
      <c r="D14">
        <f>PPCL!M14</f>
        <v>60</v>
      </c>
      <c r="E14">
        <f>PPCL!N14</f>
        <v>0</v>
      </c>
      <c r="F14">
        <f t="shared" si="4"/>
        <v>60</v>
      </c>
      <c r="G14">
        <f t="shared" si="5"/>
        <v>60</v>
      </c>
      <c r="H14" s="154"/>
      <c r="I14">
        <f>BRPL_EOD!AG14+BRPL_EOD!AH14</f>
        <v>16.97</v>
      </c>
      <c r="J14">
        <f>BYPL_EOD!AG14+BYPL_EOD!AH14</f>
        <v>9.64</v>
      </c>
      <c r="K14">
        <f>MES_EOD!AG14+MES_EOD!AH14</f>
        <v>3.64</v>
      </c>
      <c r="L14">
        <f>NDMC_EOD!AG14+NDMC_EOD!AH14</f>
        <v>18.18</v>
      </c>
      <c r="M14">
        <f>TPDDL_EOD!AG14+TPDDL_EOD!AH14</f>
        <v>11.57</v>
      </c>
      <c r="N14">
        <f t="shared" si="0"/>
        <v>60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60</v>
      </c>
    </row>
    <row r="15" spans="1:22">
      <c r="A15" t="s">
        <v>57</v>
      </c>
      <c r="B15">
        <f>PPCL!B15</f>
        <v>60</v>
      </c>
      <c r="C15">
        <f>PPCL!C15</f>
        <v>0</v>
      </c>
      <c r="D15">
        <f>PPCL!M15</f>
        <v>60</v>
      </c>
      <c r="E15">
        <f>PPCL!N15</f>
        <v>0</v>
      </c>
      <c r="F15">
        <f t="shared" si="4"/>
        <v>60</v>
      </c>
      <c r="G15">
        <f t="shared" si="5"/>
        <v>60</v>
      </c>
      <c r="H15" s="154"/>
      <c r="I15">
        <f>BRPL_EOD!AG15+BRPL_EOD!AH15</f>
        <v>16.97</v>
      </c>
      <c r="J15">
        <f>BYPL_EOD!AG15+BYPL_EOD!AH15</f>
        <v>9.64</v>
      </c>
      <c r="K15">
        <f>MES_EOD!AG15+MES_EOD!AH15</f>
        <v>3.64</v>
      </c>
      <c r="L15">
        <f>NDMC_EOD!AG15+NDMC_EOD!AH15</f>
        <v>18.18</v>
      </c>
      <c r="M15">
        <f>TPDDL_EOD!AG15+TPDDL_EOD!AH15</f>
        <v>11.57</v>
      </c>
      <c r="N15">
        <f t="shared" si="0"/>
        <v>60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60</v>
      </c>
    </row>
    <row r="16" spans="1:22">
      <c r="A16" t="s">
        <v>58</v>
      </c>
      <c r="B16">
        <f>PPCL!B16</f>
        <v>60</v>
      </c>
      <c r="C16">
        <f>PPCL!C16</f>
        <v>0</v>
      </c>
      <c r="D16">
        <f>PPCL!M16</f>
        <v>60</v>
      </c>
      <c r="E16">
        <f>PPCL!N16</f>
        <v>0</v>
      </c>
      <c r="F16">
        <f t="shared" si="4"/>
        <v>60</v>
      </c>
      <c r="G16">
        <f t="shared" si="5"/>
        <v>60</v>
      </c>
      <c r="H16" s="154"/>
      <c r="I16">
        <f>BRPL_EOD!AG16+BRPL_EOD!AH16</f>
        <v>16.97</v>
      </c>
      <c r="J16">
        <f>BYPL_EOD!AG16+BYPL_EOD!AH16</f>
        <v>9.64</v>
      </c>
      <c r="K16">
        <f>MES_EOD!AG16+MES_EOD!AH16</f>
        <v>3.64</v>
      </c>
      <c r="L16">
        <f>NDMC_EOD!AG16+NDMC_EOD!AH16</f>
        <v>18.18</v>
      </c>
      <c r="M16">
        <f>TPDDL_EOD!AG16+TPDDL_EOD!AH16</f>
        <v>11.57</v>
      </c>
      <c r="N16">
        <f t="shared" si="0"/>
        <v>60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60</v>
      </c>
    </row>
    <row r="17" spans="1:22">
      <c r="A17" t="s">
        <v>59</v>
      </c>
      <c r="B17">
        <f>PPCL!B17</f>
        <v>60</v>
      </c>
      <c r="C17">
        <f>PPCL!C17</f>
        <v>0</v>
      </c>
      <c r="D17">
        <f>PPCL!M17</f>
        <v>60</v>
      </c>
      <c r="E17">
        <f>PPCL!N17</f>
        <v>0</v>
      </c>
      <c r="F17">
        <f t="shared" si="4"/>
        <v>60</v>
      </c>
      <c r="G17">
        <f t="shared" si="5"/>
        <v>60</v>
      </c>
      <c r="H17" s="154"/>
      <c r="I17">
        <f>BRPL_EOD!AG17+BRPL_EOD!AH17</f>
        <v>16.97</v>
      </c>
      <c r="J17">
        <f>BYPL_EOD!AG17+BYPL_EOD!AH17</f>
        <v>9.64</v>
      </c>
      <c r="K17">
        <f>MES_EOD!AG17+MES_EOD!AH17</f>
        <v>3.64</v>
      </c>
      <c r="L17">
        <f>NDMC_EOD!AG17+NDMC_EOD!AH17</f>
        <v>18.18</v>
      </c>
      <c r="M17">
        <f>TPDDL_EOD!AG17+TPDDL_EOD!AH17</f>
        <v>11.57</v>
      </c>
      <c r="N17">
        <f t="shared" si="0"/>
        <v>60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60</v>
      </c>
    </row>
    <row r="18" spans="1:22">
      <c r="A18" t="s">
        <v>60</v>
      </c>
      <c r="B18">
        <f>PPCL!B18</f>
        <v>60</v>
      </c>
      <c r="C18">
        <f>PPCL!C18</f>
        <v>0</v>
      </c>
      <c r="D18">
        <f>PPCL!M18</f>
        <v>60</v>
      </c>
      <c r="E18">
        <f>PPCL!N18</f>
        <v>0</v>
      </c>
      <c r="F18">
        <f t="shared" si="4"/>
        <v>60</v>
      </c>
      <c r="G18">
        <f t="shared" si="5"/>
        <v>60</v>
      </c>
      <c r="H18" s="154"/>
      <c r="I18">
        <f>BRPL_EOD!AG18+BRPL_EOD!AH18</f>
        <v>16.97</v>
      </c>
      <c r="J18">
        <f>BYPL_EOD!AG18+BYPL_EOD!AH18</f>
        <v>9.64</v>
      </c>
      <c r="K18">
        <f>MES_EOD!AG18+MES_EOD!AH18</f>
        <v>3.64</v>
      </c>
      <c r="L18">
        <f>NDMC_EOD!AG18+NDMC_EOD!AH18</f>
        <v>18.18</v>
      </c>
      <c r="M18">
        <f>TPDDL_EOD!AG18+TPDDL_EOD!AH18</f>
        <v>11.57</v>
      </c>
      <c r="N18">
        <f t="shared" si="0"/>
        <v>60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60</v>
      </c>
    </row>
    <row r="19" spans="1:22">
      <c r="A19" t="s">
        <v>61</v>
      </c>
      <c r="B19">
        <f>PPCL!B19</f>
        <v>60</v>
      </c>
      <c r="C19">
        <f>PPCL!C19</f>
        <v>0</v>
      </c>
      <c r="D19">
        <f>PPCL!M19</f>
        <v>60</v>
      </c>
      <c r="E19">
        <f>PPCL!N19</f>
        <v>0</v>
      </c>
      <c r="F19">
        <f t="shared" si="4"/>
        <v>60</v>
      </c>
      <c r="G19">
        <f t="shared" si="5"/>
        <v>60</v>
      </c>
      <c r="H19" s="154"/>
      <c r="I19">
        <f>BRPL_EOD!AG19+BRPL_EOD!AH19</f>
        <v>16.97</v>
      </c>
      <c r="J19">
        <f>BYPL_EOD!AG19+BYPL_EOD!AH19</f>
        <v>9.64</v>
      </c>
      <c r="K19">
        <f>MES_EOD!AG19+MES_EOD!AH19</f>
        <v>3.64</v>
      </c>
      <c r="L19">
        <f>NDMC_EOD!AG19+NDMC_EOD!AH19</f>
        <v>18.18</v>
      </c>
      <c r="M19">
        <f>TPDDL_EOD!AG19+TPDDL_EOD!AH19</f>
        <v>11.57</v>
      </c>
      <c r="N19">
        <f t="shared" si="0"/>
        <v>60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60</v>
      </c>
    </row>
    <row r="20" spans="1:22">
      <c r="A20" t="s">
        <v>62</v>
      </c>
      <c r="B20">
        <f>PPCL!B20</f>
        <v>60</v>
      </c>
      <c r="C20">
        <f>PPCL!C20</f>
        <v>0</v>
      </c>
      <c r="D20">
        <f>PPCL!M20</f>
        <v>60</v>
      </c>
      <c r="E20">
        <f>PPCL!N20</f>
        <v>0</v>
      </c>
      <c r="F20">
        <f t="shared" si="4"/>
        <v>60</v>
      </c>
      <c r="G20">
        <f t="shared" si="5"/>
        <v>60</v>
      </c>
      <c r="H20" s="154"/>
      <c r="I20">
        <f>BRPL_EOD!AG20+BRPL_EOD!AH20</f>
        <v>16.97</v>
      </c>
      <c r="J20">
        <f>BYPL_EOD!AG20+BYPL_EOD!AH20</f>
        <v>9.64</v>
      </c>
      <c r="K20">
        <f>MES_EOD!AG20+MES_EOD!AH20</f>
        <v>3.64</v>
      </c>
      <c r="L20">
        <f>NDMC_EOD!AG20+NDMC_EOD!AH20</f>
        <v>18.18</v>
      </c>
      <c r="M20">
        <f>TPDDL_EOD!AG20+TPDDL_EOD!AH20</f>
        <v>11.57</v>
      </c>
      <c r="N20">
        <f t="shared" si="0"/>
        <v>60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60</v>
      </c>
    </row>
    <row r="21" spans="1:22">
      <c r="A21" t="s">
        <v>63</v>
      </c>
      <c r="B21">
        <f>PPCL!B21</f>
        <v>60</v>
      </c>
      <c r="C21">
        <f>PPCL!C21</f>
        <v>0</v>
      </c>
      <c r="D21">
        <f>PPCL!M21</f>
        <v>60</v>
      </c>
      <c r="E21">
        <f>PPCL!N21</f>
        <v>0</v>
      </c>
      <c r="F21">
        <f t="shared" si="4"/>
        <v>60</v>
      </c>
      <c r="G21">
        <f t="shared" si="5"/>
        <v>60</v>
      </c>
      <c r="H21" s="154"/>
      <c r="I21">
        <f>BRPL_EOD!AG21+BRPL_EOD!AH21</f>
        <v>16.97</v>
      </c>
      <c r="J21">
        <f>BYPL_EOD!AG21+BYPL_EOD!AH21</f>
        <v>9.64</v>
      </c>
      <c r="K21">
        <f>MES_EOD!AG21+MES_EOD!AH21</f>
        <v>3.64</v>
      </c>
      <c r="L21">
        <f>NDMC_EOD!AG21+NDMC_EOD!AH21</f>
        <v>18.18</v>
      </c>
      <c r="M21">
        <f>TPDDL_EOD!AG21+TPDDL_EOD!AH21</f>
        <v>11.57</v>
      </c>
      <c r="N21">
        <f t="shared" si="0"/>
        <v>60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60</v>
      </c>
    </row>
    <row r="22" spans="1:22">
      <c r="A22" t="s">
        <v>64</v>
      </c>
      <c r="B22">
        <f>PPCL!B22</f>
        <v>60</v>
      </c>
      <c r="C22">
        <f>PPCL!C22</f>
        <v>0</v>
      </c>
      <c r="D22">
        <f>PPCL!M22</f>
        <v>60</v>
      </c>
      <c r="E22">
        <f>PPCL!N22</f>
        <v>0</v>
      </c>
      <c r="F22">
        <f t="shared" si="4"/>
        <v>60</v>
      </c>
      <c r="G22">
        <f t="shared" si="5"/>
        <v>60</v>
      </c>
      <c r="H22" s="154"/>
      <c r="I22">
        <f>BRPL_EOD!AG22+BRPL_EOD!AH22</f>
        <v>16.97</v>
      </c>
      <c r="J22">
        <f>BYPL_EOD!AG22+BYPL_EOD!AH22</f>
        <v>9.64</v>
      </c>
      <c r="K22">
        <f>MES_EOD!AG22+MES_EOD!AH22</f>
        <v>3.64</v>
      </c>
      <c r="L22">
        <f>NDMC_EOD!AG22+NDMC_EOD!AH22</f>
        <v>18.18</v>
      </c>
      <c r="M22">
        <f>TPDDL_EOD!AG22+TPDDL_EOD!AH22</f>
        <v>11.57</v>
      </c>
      <c r="N22">
        <f t="shared" si="0"/>
        <v>60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60</v>
      </c>
    </row>
    <row r="23" spans="1:22">
      <c r="A23" t="s">
        <v>65</v>
      </c>
      <c r="B23">
        <f>PPCL!B23</f>
        <v>60</v>
      </c>
      <c r="C23">
        <f>PPCL!C23</f>
        <v>0</v>
      </c>
      <c r="D23">
        <f>PPCL!M23</f>
        <v>60</v>
      </c>
      <c r="E23">
        <f>PPCL!N23</f>
        <v>0</v>
      </c>
      <c r="F23">
        <f t="shared" si="4"/>
        <v>60</v>
      </c>
      <c r="G23">
        <f t="shared" si="5"/>
        <v>60</v>
      </c>
      <c r="H23" s="154"/>
      <c r="I23">
        <f>BRPL_EOD!AG23+BRPL_EOD!AH23</f>
        <v>16.97</v>
      </c>
      <c r="J23">
        <f>BYPL_EOD!AG23+BYPL_EOD!AH23</f>
        <v>9.64</v>
      </c>
      <c r="K23">
        <f>MES_EOD!AG23+MES_EOD!AH23</f>
        <v>3.64</v>
      </c>
      <c r="L23">
        <f>NDMC_EOD!AG23+NDMC_EOD!AH23</f>
        <v>18.18</v>
      </c>
      <c r="M23">
        <f>TPDDL_EOD!AG23+TPDDL_EOD!AH23</f>
        <v>11.57</v>
      </c>
      <c r="N23">
        <f t="shared" si="0"/>
        <v>60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60</v>
      </c>
    </row>
    <row r="24" spans="1:22">
      <c r="A24" t="s">
        <v>66</v>
      </c>
      <c r="B24">
        <f>PPCL!B24</f>
        <v>60</v>
      </c>
      <c r="C24">
        <f>PPCL!C24</f>
        <v>0</v>
      </c>
      <c r="D24">
        <f>PPCL!M24</f>
        <v>60</v>
      </c>
      <c r="E24">
        <f>PPCL!N24</f>
        <v>0</v>
      </c>
      <c r="F24">
        <f t="shared" si="4"/>
        <v>60</v>
      </c>
      <c r="G24">
        <f t="shared" si="5"/>
        <v>60</v>
      </c>
      <c r="H24" s="154"/>
      <c r="I24">
        <f>BRPL_EOD!AG24+BRPL_EOD!AH24</f>
        <v>16.97</v>
      </c>
      <c r="J24">
        <f>BYPL_EOD!AG24+BYPL_EOD!AH24</f>
        <v>9.64</v>
      </c>
      <c r="K24">
        <f>MES_EOD!AG24+MES_EOD!AH24</f>
        <v>3.64</v>
      </c>
      <c r="L24">
        <f>NDMC_EOD!AG24+NDMC_EOD!AH24</f>
        <v>18.18</v>
      </c>
      <c r="M24">
        <f>TPDDL_EOD!AG24+TPDDL_EOD!AH24</f>
        <v>11.57</v>
      </c>
      <c r="N24">
        <f t="shared" si="0"/>
        <v>60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60</v>
      </c>
    </row>
    <row r="25" spans="1:22">
      <c r="A25" t="s">
        <v>67</v>
      </c>
      <c r="B25">
        <f>PPCL!B25</f>
        <v>60</v>
      </c>
      <c r="C25">
        <f>PPCL!C25</f>
        <v>0</v>
      </c>
      <c r="D25">
        <f>PPCL!M25</f>
        <v>60</v>
      </c>
      <c r="E25">
        <f>PPCL!N25</f>
        <v>0</v>
      </c>
      <c r="F25">
        <f t="shared" si="4"/>
        <v>60</v>
      </c>
      <c r="G25">
        <f t="shared" si="5"/>
        <v>60</v>
      </c>
      <c r="H25" s="154"/>
      <c r="I25">
        <f>BRPL_EOD!AG25+BRPL_EOD!AH25</f>
        <v>16.97</v>
      </c>
      <c r="J25">
        <f>BYPL_EOD!AG25+BYPL_EOD!AH25</f>
        <v>9.64</v>
      </c>
      <c r="K25">
        <f>MES_EOD!AG25+MES_EOD!AH25</f>
        <v>3.64</v>
      </c>
      <c r="L25">
        <f>NDMC_EOD!AG25+NDMC_EOD!AH25</f>
        <v>18.18</v>
      </c>
      <c r="M25">
        <f>TPDDL_EOD!AG25+TPDDL_EOD!AH25</f>
        <v>11.57</v>
      </c>
      <c r="N25">
        <f t="shared" si="0"/>
        <v>60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60</v>
      </c>
    </row>
    <row r="26" spans="1:22">
      <c r="A26" t="s">
        <v>68</v>
      </c>
      <c r="B26">
        <f>PPCL!B26</f>
        <v>60</v>
      </c>
      <c r="C26">
        <f>PPCL!C26</f>
        <v>0</v>
      </c>
      <c r="D26">
        <f>PPCL!M26</f>
        <v>60</v>
      </c>
      <c r="E26">
        <f>PPCL!N26</f>
        <v>0</v>
      </c>
      <c r="F26">
        <f t="shared" si="4"/>
        <v>60</v>
      </c>
      <c r="G26">
        <f t="shared" si="5"/>
        <v>60</v>
      </c>
      <c r="H26" s="154"/>
      <c r="I26">
        <f>BRPL_EOD!AG26+BRPL_EOD!AH26</f>
        <v>16.97</v>
      </c>
      <c r="J26">
        <f>BYPL_EOD!AG26+BYPL_EOD!AH26</f>
        <v>9.64</v>
      </c>
      <c r="K26">
        <f>MES_EOD!AG26+MES_EOD!AH26</f>
        <v>3.64</v>
      </c>
      <c r="L26">
        <f>NDMC_EOD!AG26+NDMC_EOD!AH26</f>
        <v>18.18</v>
      </c>
      <c r="M26">
        <f>TPDDL_EOD!AG26+TPDDL_EOD!AH26</f>
        <v>11.57</v>
      </c>
      <c r="N26">
        <f t="shared" si="0"/>
        <v>60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60</v>
      </c>
    </row>
    <row r="27" spans="1:22">
      <c r="A27" t="s">
        <v>69</v>
      </c>
      <c r="B27">
        <f>PPCL!B27</f>
        <v>60</v>
      </c>
      <c r="C27">
        <f>PPCL!C27</f>
        <v>0</v>
      </c>
      <c r="D27">
        <f>PPCL!M27</f>
        <v>60</v>
      </c>
      <c r="E27">
        <f>PPCL!N27</f>
        <v>0</v>
      </c>
      <c r="F27">
        <f t="shared" si="4"/>
        <v>60</v>
      </c>
      <c r="G27">
        <f t="shared" si="5"/>
        <v>60</v>
      </c>
      <c r="H27" s="154"/>
      <c r="I27">
        <f>BRPL_EOD!AG27+BRPL_EOD!AH27</f>
        <v>16.97</v>
      </c>
      <c r="J27">
        <f>BYPL_EOD!AG27+BYPL_EOD!AH27</f>
        <v>9.64</v>
      </c>
      <c r="K27">
        <f>MES_EOD!AG27+MES_EOD!AH27</f>
        <v>3.64</v>
      </c>
      <c r="L27">
        <f>NDMC_EOD!AG27+NDMC_EOD!AH27</f>
        <v>18.18</v>
      </c>
      <c r="M27">
        <f>TPDDL_EOD!AG27+TPDDL_EOD!AH27</f>
        <v>11.57</v>
      </c>
      <c r="N27">
        <f t="shared" si="0"/>
        <v>60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60</v>
      </c>
    </row>
    <row r="28" spans="1:22">
      <c r="A28" t="s">
        <v>70</v>
      </c>
      <c r="B28">
        <f>PPCL!B28</f>
        <v>60</v>
      </c>
      <c r="C28">
        <f>PPCL!C28</f>
        <v>0</v>
      </c>
      <c r="D28">
        <f>PPCL!M28</f>
        <v>60</v>
      </c>
      <c r="E28">
        <f>PPCL!N28</f>
        <v>0</v>
      </c>
      <c r="F28">
        <f t="shared" si="4"/>
        <v>60</v>
      </c>
      <c r="G28">
        <f t="shared" si="5"/>
        <v>60</v>
      </c>
      <c r="H28" s="154"/>
      <c r="I28">
        <f>BRPL_EOD!AG28+BRPL_EOD!AH28</f>
        <v>16.97</v>
      </c>
      <c r="J28">
        <f>BYPL_EOD!AG28+BYPL_EOD!AH28</f>
        <v>9.64</v>
      </c>
      <c r="K28">
        <f>MES_EOD!AG28+MES_EOD!AH28</f>
        <v>3.64</v>
      </c>
      <c r="L28">
        <f>NDMC_EOD!AG28+NDMC_EOD!AH28</f>
        <v>18.18</v>
      </c>
      <c r="M28">
        <f>TPDDL_EOD!AG28+TPDDL_EOD!AH28</f>
        <v>11.57</v>
      </c>
      <c r="N28">
        <f t="shared" si="0"/>
        <v>60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60</v>
      </c>
    </row>
    <row r="29" spans="1:22">
      <c r="A29" t="s">
        <v>71</v>
      </c>
      <c r="B29">
        <f>PPCL!B29</f>
        <v>60</v>
      </c>
      <c r="C29">
        <f>PPCL!C29</f>
        <v>0</v>
      </c>
      <c r="D29">
        <f>PPCL!M29</f>
        <v>60</v>
      </c>
      <c r="E29">
        <f>PPCL!N29</f>
        <v>0</v>
      </c>
      <c r="F29">
        <f t="shared" si="4"/>
        <v>60</v>
      </c>
      <c r="G29">
        <f t="shared" si="5"/>
        <v>60</v>
      </c>
      <c r="H29" s="154"/>
      <c r="I29">
        <f>BRPL_EOD!AG29+BRPL_EOD!AH29</f>
        <v>16.97</v>
      </c>
      <c r="J29">
        <f>BYPL_EOD!AG29+BYPL_EOD!AH29</f>
        <v>9.64</v>
      </c>
      <c r="K29">
        <f>MES_EOD!AG29+MES_EOD!AH29</f>
        <v>3.64</v>
      </c>
      <c r="L29">
        <f>NDMC_EOD!AG29+NDMC_EOD!AH29</f>
        <v>18.18</v>
      </c>
      <c r="M29">
        <f>TPDDL_EOD!AG29+TPDDL_EOD!AH29</f>
        <v>11.57</v>
      </c>
      <c r="N29">
        <f t="shared" si="0"/>
        <v>60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60</v>
      </c>
    </row>
    <row r="30" spans="1:22">
      <c r="A30" t="s">
        <v>72</v>
      </c>
      <c r="B30">
        <f>PPCL!B30</f>
        <v>60</v>
      </c>
      <c r="C30">
        <f>PPCL!C30</f>
        <v>0</v>
      </c>
      <c r="D30">
        <f>PPCL!M30</f>
        <v>60</v>
      </c>
      <c r="E30">
        <f>PPCL!N30</f>
        <v>0</v>
      </c>
      <c r="F30">
        <f t="shared" si="4"/>
        <v>60</v>
      </c>
      <c r="G30">
        <f t="shared" si="5"/>
        <v>60</v>
      </c>
      <c r="H30" s="154"/>
      <c r="I30">
        <f>BRPL_EOD!AG30+BRPL_EOD!AH30</f>
        <v>16.97</v>
      </c>
      <c r="J30">
        <f>BYPL_EOD!AG30+BYPL_EOD!AH30</f>
        <v>9.64</v>
      </c>
      <c r="K30">
        <f>MES_EOD!AG30+MES_EOD!AH30</f>
        <v>3.64</v>
      </c>
      <c r="L30">
        <f>NDMC_EOD!AG30+NDMC_EOD!AH30</f>
        <v>18.18</v>
      </c>
      <c r="M30">
        <f>TPDDL_EOD!AG30+TPDDL_EOD!AH30</f>
        <v>11.57</v>
      </c>
      <c r="N30">
        <f t="shared" si="0"/>
        <v>60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60</v>
      </c>
    </row>
    <row r="31" spans="1:22">
      <c r="A31" t="s">
        <v>73</v>
      </c>
      <c r="B31">
        <f>PPCL!B31</f>
        <v>60</v>
      </c>
      <c r="C31">
        <f>PPCL!C31</f>
        <v>0</v>
      </c>
      <c r="D31">
        <f>PPCL!M31</f>
        <v>60</v>
      </c>
      <c r="E31">
        <f>PPCL!N31</f>
        <v>0</v>
      </c>
      <c r="F31">
        <f t="shared" si="4"/>
        <v>60</v>
      </c>
      <c r="G31">
        <f t="shared" si="5"/>
        <v>60</v>
      </c>
      <c r="H31" s="154"/>
      <c r="I31">
        <f>BRPL_EOD!AG31+BRPL_EOD!AH31</f>
        <v>16.97</v>
      </c>
      <c r="J31">
        <f>BYPL_EOD!AG31+BYPL_EOD!AH31</f>
        <v>9.64</v>
      </c>
      <c r="K31">
        <f>MES_EOD!AG31+MES_EOD!AH31</f>
        <v>3.64</v>
      </c>
      <c r="L31">
        <f>NDMC_EOD!AG31+NDMC_EOD!AH31</f>
        <v>18.18</v>
      </c>
      <c r="M31">
        <f>TPDDL_EOD!AG31+TPDDL_EOD!AH31</f>
        <v>11.57</v>
      </c>
      <c r="N31">
        <f t="shared" si="0"/>
        <v>60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60</v>
      </c>
    </row>
    <row r="32" spans="1:22">
      <c r="A32" t="s">
        <v>74</v>
      </c>
      <c r="B32">
        <f>PPCL!B32</f>
        <v>60</v>
      </c>
      <c r="C32">
        <f>PPCL!C32</f>
        <v>0</v>
      </c>
      <c r="D32">
        <f>PPCL!M32</f>
        <v>60</v>
      </c>
      <c r="E32">
        <f>PPCL!N32</f>
        <v>0</v>
      </c>
      <c r="F32">
        <f t="shared" si="4"/>
        <v>60</v>
      </c>
      <c r="G32">
        <f t="shared" si="5"/>
        <v>60</v>
      </c>
      <c r="H32" s="154"/>
      <c r="I32">
        <f>BRPL_EOD!AG32+BRPL_EOD!AH32</f>
        <v>16.97</v>
      </c>
      <c r="J32">
        <f>BYPL_EOD!AG32+BYPL_EOD!AH32</f>
        <v>9.64</v>
      </c>
      <c r="K32">
        <f>MES_EOD!AG32+MES_EOD!AH32</f>
        <v>3.64</v>
      </c>
      <c r="L32">
        <f>NDMC_EOD!AG32+NDMC_EOD!AH32</f>
        <v>18.18</v>
      </c>
      <c r="M32">
        <f>TPDDL_EOD!AG32+TPDDL_EOD!AH32</f>
        <v>11.57</v>
      </c>
      <c r="N32">
        <f t="shared" si="0"/>
        <v>60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60</v>
      </c>
    </row>
    <row r="33" spans="1:22">
      <c r="A33" t="s">
        <v>75</v>
      </c>
      <c r="B33">
        <f>PPCL!B33</f>
        <v>60</v>
      </c>
      <c r="C33">
        <f>PPCL!C33</f>
        <v>0</v>
      </c>
      <c r="D33">
        <f>PPCL!M33</f>
        <v>60</v>
      </c>
      <c r="E33">
        <f>PPCL!N33</f>
        <v>0</v>
      </c>
      <c r="F33">
        <f t="shared" si="4"/>
        <v>60</v>
      </c>
      <c r="G33">
        <f t="shared" si="5"/>
        <v>60</v>
      </c>
      <c r="H33" s="154"/>
      <c r="I33">
        <f>BRPL_EOD!AG33+BRPL_EOD!AH33</f>
        <v>16.97</v>
      </c>
      <c r="J33">
        <f>BYPL_EOD!AG33+BYPL_EOD!AH33</f>
        <v>9.64</v>
      </c>
      <c r="K33">
        <f>MES_EOD!AG33+MES_EOD!AH33</f>
        <v>3.64</v>
      </c>
      <c r="L33">
        <f>NDMC_EOD!AG33+NDMC_EOD!AH33</f>
        <v>18.18</v>
      </c>
      <c r="M33">
        <f>TPDDL_EOD!AG33+TPDDL_EOD!AH33</f>
        <v>11.57</v>
      </c>
      <c r="N33">
        <f t="shared" si="0"/>
        <v>60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60</v>
      </c>
    </row>
    <row r="34" spans="1:22">
      <c r="A34" t="s">
        <v>76</v>
      </c>
      <c r="B34">
        <f>PPCL!B34</f>
        <v>60</v>
      </c>
      <c r="C34">
        <f>PPCL!C34</f>
        <v>0</v>
      </c>
      <c r="D34">
        <f>PPCL!M34</f>
        <v>60</v>
      </c>
      <c r="E34">
        <f>PPCL!N34</f>
        <v>0</v>
      </c>
      <c r="F34">
        <f t="shared" si="4"/>
        <v>60</v>
      </c>
      <c r="G34">
        <f t="shared" si="5"/>
        <v>60</v>
      </c>
      <c r="H34" s="154"/>
      <c r="I34">
        <f>BRPL_EOD!AG34+BRPL_EOD!AH34</f>
        <v>16.97</v>
      </c>
      <c r="J34">
        <f>BYPL_EOD!AG34+BYPL_EOD!AH34</f>
        <v>9.64</v>
      </c>
      <c r="K34">
        <f>MES_EOD!AG34+MES_EOD!AH34</f>
        <v>3.64</v>
      </c>
      <c r="L34">
        <f>NDMC_EOD!AG34+NDMC_EOD!AH34</f>
        <v>18.18</v>
      </c>
      <c r="M34">
        <f>TPDDL_EOD!AG34+TPDDL_EOD!AH34</f>
        <v>11.57</v>
      </c>
      <c r="N34">
        <f t="shared" si="0"/>
        <v>60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60</v>
      </c>
    </row>
    <row r="35" spans="1:22">
      <c r="A35" t="s">
        <v>77</v>
      </c>
      <c r="B35">
        <f>PPCL!B35</f>
        <v>60</v>
      </c>
      <c r="C35">
        <f>PPCL!C35</f>
        <v>0</v>
      </c>
      <c r="D35">
        <f>PPCL!M35</f>
        <v>60</v>
      </c>
      <c r="E35">
        <f>PPCL!N35</f>
        <v>0</v>
      </c>
      <c r="F35">
        <f t="shared" si="4"/>
        <v>60</v>
      </c>
      <c r="G35">
        <f t="shared" si="5"/>
        <v>60</v>
      </c>
      <c r="H35" s="154"/>
      <c r="I35">
        <f>BRPL_EOD!AG35+BRPL_EOD!AH35</f>
        <v>16.97</v>
      </c>
      <c r="J35">
        <f>BYPL_EOD!AG35+BYPL_EOD!AH35</f>
        <v>9.64</v>
      </c>
      <c r="K35">
        <f>MES_EOD!AG35+MES_EOD!AH35</f>
        <v>3.64</v>
      </c>
      <c r="L35">
        <f>NDMC_EOD!AG35+NDMC_EOD!AH35</f>
        <v>18.18</v>
      </c>
      <c r="M35">
        <f>TPDDL_EOD!AG35+TPDDL_EOD!AH35</f>
        <v>11.57</v>
      </c>
      <c r="N35">
        <f t="shared" si="0"/>
        <v>60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60</v>
      </c>
    </row>
    <row r="36" spans="1:22">
      <c r="A36" t="s">
        <v>78</v>
      </c>
      <c r="B36">
        <f>PPCL!B36</f>
        <v>60</v>
      </c>
      <c r="C36">
        <f>PPCL!C36</f>
        <v>0</v>
      </c>
      <c r="D36">
        <f>PPCL!M36</f>
        <v>60</v>
      </c>
      <c r="E36">
        <f>PPCL!N36</f>
        <v>0</v>
      </c>
      <c r="F36">
        <f t="shared" si="4"/>
        <v>60</v>
      </c>
      <c r="G36">
        <f t="shared" si="5"/>
        <v>60</v>
      </c>
      <c r="H36" s="154"/>
      <c r="I36">
        <f>BRPL_EOD!AG36+BRPL_EOD!AH36</f>
        <v>16.97</v>
      </c>
      <c r="J36">
        <f>BYPL_EOD!AG36+BYPL_EOD!AH36</f>
        <v>9.64</v>
      </c>
      <c r="K36">
        <f>MES_EOD!AG36+MES_EOD!AH36</f>
        <v>3.64</v>
      </c>
      <c r="L36">
        <f>NDMC_EOD!AG36+NDMC_EOD!AH36</f>
        <v>18.18</v>
      </c>
      <c r="M36">
        <f>TPDDL_EOD!AG36+TPDDL_EOD!AH36</f>
        <v>11.57</v>
      </c>
      <c r="N36">
        <f t="shared" si="0"/>
        <v>60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60</v>
      </c>
    </row>
    <row r="37" spans="1:22">
      <c r="A37" t="s">
        <v>79</v>
      </c>
      <c r="B37">
        <f>PPCL!B37</f>
        <v>60</v>
      </c>
      <c r="C37">
        <f>PPCL!C37</f>
        <v>0</v>
      </c>
      <c r="D37">
        <f>PPCL!M37</f>
        <v>60</v>
      </c>
      <c r="E37">
        <f>PPCL!N37</f>
        <v>0</v>
      </c>
      <c r="F37">
        <f t="shared" si="4"/>
        <v>60</v>
      </c>
      <c r="G37">
        <f t="shared" si="5"/>
        <v>60</v>
      </c>
      <c r="H37" s="154"/>
      <c r="I37">
        <f>BRPL_EOD!AG37+BRPL_EOD!AH37</f>
        <v>16.97</v>
      </c>
      <c r="J37">
        <f>BYPL_EOD!AG37+BYPL_EOD!AH37</f>
        <v>9.64</v>
      </c>
      <c r="K37">
        <f>MES_EOD!AG37+MES_EOD!AH37</f>
        <v>3.64</v>
      </c>
      <c r="L37">
        <f>NDMC_EOD!AG37+NDMC_EOD!AH37</f>
        <v>18.18</v>
      </c>
      <c r="M37">
        <f>TPDDL_EOD!AG37+TPDDL_EOD!AH37</f>
        <v>11.57</v>
      </c>
      <c r="N37">
        <f t="shared" si="0"/>
        <v>60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60</v>
      </c>
    </row>
    <row r="38" spans="1:22">
      <c r="A38" t="s">
        <v>80</v>
      </c>
      <c r="B38">
        <f>PPCL!B38</f>
        <v>60</v>
      </c>
      <c r="C38">
        <f>PPCL!C38</f>
        <v>0</v>
      </c>
      <c r="D38">
        <f>PPCL!M38</f>
        <v>60</v>
      </c>
      <c r="E38">
        <f>PPCL!N38</f>
        <v>0</v>
      </c>
      <c r="F38">
        <f t="shared" si="4"/>
        <v>60</v>
      </c>
      <c r="G38">
        <f t="shared" si="5"/>
        <v>60</v>
      </c>
      <c r="H38" s="154"/>
      <c r="I38">
        <f>BRPL_EOD!AG38+BRPL_EOD!AH38</f>
        <v>16.97</v>
      </c>
      <c r="J38">
        <f>BYPL_EOD!AG38+BYPL_EOD!AH38</f>
        <v>9.64</v>
      </c>
      <c r="K38">
        <f>MES_EOD!AG38+MES_EOD!AH38</f>
        <v>3.64</v>
      </c>
      <c r="L38">
        <f>NDMC_EOD!AG38+NDMC_EOD!AH38</f>
        <v>18.18</v>
      </c>
      <c r="M38">
        <f>TPDDL_EOD!AG38+TPDDL_EOD!AH38</f>
        <v>11.57</v>
      </c>
      <c r="N38">
        <f t="shared" si="0"/>
        <v>60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60</v>
      </c>
    </row>
    <row r="39" spans="1:22">
      <c r="A39" t="s">
        <v>81</v>
      </c>
      <c r="B39">
        <f>PPCL!B39</f>
        <v>60</v>
      </c>
      <c r="C39">
        <f>PPCL!C39</f>
        <v>0</v>
      </c>
      <c r="D39">
        <f>PPCL!M39</f>
        <v>60</v>
      </c>
      <c r="E39">
        <f>PPCL!N39</f>
        <v>0</v>
      </c>
      <c r="F39">
        <f t="shared" si="4"/>
        <v>60</v>
      </c>
      <c r="G39">
        <f t="shared" si="5"/>
        <v>60</v>
      </c>
      <c r="H39" s="154"/>
      <c r="I39">
        <f>BRPL_EOD!AG39+BRPL_EOD!AH39</f>
        <v>16.97</v>
      </c>
      <c r="J39">
        <f>BYPL_EOD!AG39+BYPL_EOD!AH39</f>
        <v>9.64</v>
      </c>
      <c r="K39">
        <f>MES_EOD!AG39+MES_EOD!AH39</f>
        <v>3.64</v>
      </c>
      <c r="L39">
        <f>NDMC_EOD!AG39+NDMC_EOD!AH39</f>
        <v>18.18</v>
      </c>
      <c r="M39">
        <f>TPDDL_EOD!AG39+TPDDL_EOD!AH39</f>
        <v>11.57</v>
      </c>
      <c r="N39">
        <f t="shared" si="0"/>
        <v>60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60</v>
      </c>
    </row>
    <row r="40" spans="1:22">
      <c r="A40" t="s">
        <v>82</v>
      </c>
      <c r="B40">
        <f>PPCL!B40</f>
        <v>60</v>
      </c>
      <c r="C40">
        <f>PPCL!C40</f>
        <v>0</v>
      </c>
      <c r="D40">
        <f>PPCL!M40</f>
        <v>60</v>
      </c>
      <c r="E40">
        <f>PPCL!N40</f>
        <v>0</v>
      </c>
      <c r="F40">
        <f t="shared" si="4"/>
        <v>60</v>
      </c>
      <c r="G40">
        <f t="shared" si="5"/>
        <v>60</v>
      </c>
      <c r="H40" s="154"/>
      <c r="I40">
        <f>BRPL_EOD!AG40+BRPL_EOD!AH40</f>
        <v>16.97</v>
      </c>
      <c r="J40">
        <f>BYPL_EOD!AG40+BYPL_EOD!AH40</f>
        <v>9.64</v>
      </c>
      <c r="K40">
        <f>MES_EOD!AG40+MES_EOD!AH40</f>
        <v>3.64</v>
      </c>
      <c r="L40">
        <f>NDMC_EOD!AG40+NDMC_EOD!AH40</f>
        <v>18.18</v>
      </c>
      <c r="M40">
        <f>TPDDL_EOD!AG40+TPDDL_EOD!AH40</f>
        <v>11.57</v>
      </c>
      <c r="N40">
        <f t="shared" si="0"/>
        <v>60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60</v>
      </c>
    </row>
    <row r="41" spans="1:22">
      <c r="A41" t="s">
        <v>83</v>
      </c>
      <c r="B41">
        <f>PPCL!B41</f>
        <v>60</v>
      </c>
      <c r="C41">
        <f>PPCL!C41</f>
        <v>0</v>
      </c>
      <c r="D41">
        <f>PPCL!M41</f>
        <v>60</v>
      </c>
      <c r="E41">
        <f>PPCL!N41</f>
        <v>0</v>
      </c>
      <c r="F41">
        <f t="shared" si="4"/>
        <v>60</v>
      </c>
      <c r="G41">
        <f t="shared" si="5"/>
        <v>60</v>
      </c>
      <c r="H41" s="154"/>
      <c r="I41">
        <f>BRPL_EOD!AG41+BRPL_EOD!AH41</f>
        <v>16.97</v>
      </c>
      <c r="J41">
        <f>BYPL_EOD!AG41+BYPL_EOD!AH41</f>
        <v>9.64</v>
      </c>
      <c r="K41">
        <f>MES_EOD!AG41+MES_EOD!AH41</f>
        <v>3.64</v>
      </c>
      <c r="L41">
        <f>NDMC_EOD!AG41+NDMC_EOD!AH41</f>
        <v>18.18</v>
      </c>
      <c r="M41">
        <f>TPDDL_EOD!AG41+TPDDL_EOD!AH41</f>
        <v>11.57</v>
      </c>
      <c r="N41">
        <f t="shared" si="0"/>
        <v>60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60</v>
      </c>
    </row>
    <row r="42" spans="1:22">
      <c r="A42" t="s">
        <v>84</v>
      </c>
      <c r="B42">
        <f>PPCL!B42</f>
        <v>60</v>
      </c>
      <c r="C42">
        <f>PPCL!C42</f>
        <v>0</v>
      </c>
      <c r="D42">
        <f>PPCL!M42</f>
        <v>60</v>
      </c>
      <c r="E42">
        <f>PPCL!N42</f>
        <v>0</v>
      </c>
      <c r="F42">
        <f t="shared" si="4"/>
        <v>60</v>
      </c>
      <c r="G42">
        <f t="shared" si="5"/>
        <v>60</v>
      </c>
      <c r="H42" s="154"/>
      <c r="I42">
        <f>BRPL_EOD!AG42+BRPL_EOD!AH42</f>
        <v>16.97</v>
      </c>
      <c r="J42">
        <f>BYPL_EOD!AG42+BYPL_EOD!AH42</f>
        <v>9.64</v>
      </c>
      <c r="K42">
        <f>MES_EOD!AG42+MES_EOD!AH42</f>
        <v>3.64</v>
      </c>
      <c r="L42">
        <f>NDMC_EOD!AG42+NDMC_EOD!AH42</f>
        <v>18.18</v>
      </c>
      <c r="M42">
        <f>TPDDL_EOD!AG42+TPDDL_EOD!AH42</f>
        <v>11.57</v>
      </c>
      <c r="N42">
        <f t="shared" si="0"/>
        <v>60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60</v>
      </c>
    </row>
    <row r="43" spans="1:22">
      <c r="A43" t="s">
        <v>85</v>
      </c>
      <c r="B43">
        <f>PPCL!B43</f>
        <v>60</v>
      </c>
      <c r="C43">
        <f>PPCL!C43</f>
        <v>0</v>
      </c>
      <c r="D43">
        <f>PPCL!M43</f>
        <v>60</v>
      </c>
      <c r="E43">
        <f>PPCL!N43</f>
        <v>0</v>
      </c>
      <c r="F43">
        <f t="shared" si="4"/>
        <v>60</v>
      </c>
      <c r="G43">
        <f t="shared" si="5"/>
        <v>60</v>
      </c>
      <c r="H43" s="154"/>
      <c r="I43">
        <f>BRPL_EOD!AG43+BRPL_EOD!AH43</f>
        <v>16.97</v>
      </c>
      <c r="J43">
        <f>BYPL_EOD!AG43+BYPL_EOD!AH43</f>
        <v>9.64</v>
      </c>
      <c r="K43">
        <f>MES_EOD!AG43+MES_EOD!AH43</f>
        <v>3.64</v>
      </c>
      <c r="L43">
        <f>NDMC_EOD!AG43+NDMC_EOD!AH43</f>
        <v>18.18</v>
      </c>
      <c r="M43">
        <f>TPDDL_EOD!AG43+TPDDL_EOD!AH43</f>
        <v>11.57</v>
      </c>
      <c r="N43">
        <f t="shared" si="0"/>
        <v>60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60</v>
      </c>
    </row>
    <row r="44" spans="1:22">
      <c r="A44" t="s">
        <v>86</v>
      </c>
      <c r="B44">
        <f>PPCL!B44</f>
        <v>60</v>
      </c>
      <c r="C44">
        <f>PPCL!C44</f>
        <v>0</v>
      </c>
      <c r="D44">
        <f>PPCL!M44</f>
        <v>60</v>
      </c>
      <c r="E44">
        <f>PPCL!N44</f>
        <v>0</v>
      </c>
      <c r="F44">
        <f t="shared" si="4"/>
        <v>60</v>
      </c>
      <c r="G44">
        <f t="shared" si="5"/>
        <v>60</v>
      </c>
      <c r="H44" s="154"/>
      <c r="I44">
        <f>BRPL_EOD!AG44+BRPL_EOD!AH44</f>
        <v>16.97</v>
      </c>
      <c r="J44">
        <f>BYPL_EOD!AG44+BYPL_EOD!AH44</f>
        <v>9.64</v>
      </c>
      <c r="K44">
        <f>MES_EOD!AG44+MES_EOD!AH44</f>
        <v>3.64</v>
      </c>
      <c r="L44">
        <f>NDMC_EOD!AG44+NDMC_EOD!AH44</f>
        <v>18.18</v>
      </c>
      <c r="M44">
        <f>TPDDL_EOD!AG44+TPDDL_EOD!AH44</f>
        <v>11.57</v>
      </c>
      <c r="N44">
        <f t="shared" si="0"/>
        <v>60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60</v>
      </c>
    </row>
    <row r="45" spans="1:22">
      <c r="A45" t="s">
        <v>87</v>
      </c>
      <c r="B45">
        <f>PPCL!B45</f>
        <v>60</v>
      </c>
      <c r="C45">
        <f>PPCL!C45</f>
        <v>0</v>
      </c>
      <c r="D45">
        <f>PPCL!M45</f>
        <v>60</v>
      </c>
      <c r="E45">
        <f>PPCL!N45</f>
        <v>0</v>
      </c>
      <c r="F45">
        <f t="shared" si="4"/>
        <v>60</v>
      </c>
      <c r="G45">
        <f t="shared" si="5"/>
        <v>60</v>
      </c>
      <c r="H45" s="154"/>
      <c r="I45">
        <f>BRPL_EOD!AG45+BRPL_EOD!AH45</f>
        <v>16.97</v>
      </c>
      <c r="J45">
        <f>BYPL_EOD!AG45+BYPL_EOD!AH45</f>
        <v>9.64</v>
      </c>
      <c r="K45">
        <f>MES_EOD!AG45+MES_EOD!AH45</f>
        <v>3.64</v>
      </c>
      <c r="L45">
        <f>NDMC_EOD!AG45+NDMC_EOD!AH45</f>
        <v>18.18</v>
      </c>
      <c r="M45">
        <f>TPDDL_EOD!AG45+TPDDL_EOD!AH45</f>
        <v>11.57</v>
      </c>
      <c r="N45">
        <f t="shared" si="0"/>
        <v>60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60</v>
      </c>
    </row>
    <row r="46" spans="1:22">
      <c r="A46" t="s">
        <v>88</v>
      </c>
      <c r="B46">
        <f>PPCL!B46</f>
        <v>60</v>
      </c>
      <c r="C46">
        <f>PPCL!C46</f>
        <v>0</v>
      </c>
      <c r="D46">
        <f>PPCL!M46</f>
        <v>60</v>
      </c>
      <c r="E46">
        <f>PPCL!N46</f>
        <v>0</v>
      </c>
      <c r="F46">
        <f t="shared" si="4"/>
        <v>60</v>
      </c>
      <c r="G46">
        <f t="shared" si="5"/>
        <v>60</v>
      </c>
      <c r="H46" s="154"/>
      <c r="I46">
        <f>BRPL_EOD!AG46+BRPL_EOD!AH46</f>
        <v>16.97</v>
      </c>
      <c r="J46">
        <f>BYPL_EOD!AG46+BYPL_EOD!AH46</f>
        <v>9.64</v>
      </c>
      <c r="K46">
        <f>MES_EOD!AG46+MES_EOD!AH46</f>
        <v>3.64</v>
      </c>
      <c r="L46">
        <f>NDMC_EOD!AG46+NDMC_EOD!AH46</f>
        <v>18.18</v>
      </c>
      <c r="M46">
        <f>TPDDL_EOD!AG46+TPDDL_EOD!AH46</f>
        <v>11.57</v>
      </c>
      <c r="N46">
        <f t="shared" si="0"/>
        <v>60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60</v>
      </c>
    </row>
    <row r="47" spans="1:22">
      <c r="A47" t="s">
        <v>89</v>
      </c>
      <c r="B47">
        <f>PPCL!B47</f>
        <v>60</v>
      </c>
      <c r="C47">
        <f>PPCL!C47</f>
        <v>0</v>
      </c>
      <c r="D47">
        <f>PPCL!M47</f>
        <v>60</v>
      </c>
      <c r="E47">
        <f>PPCL!N47</f>
        <v>0</v>
      </c>
      <c r="F47">
        <f t="shared" si="4"/>
        <v>60</v>
      </c>
      <c r="G47">
        <f t="shared" si="5"/>
        <v>60</v>
      </c>
      <c r="H47" s="154"/>
      <c r="I47">
        <f>BRPL_EOD!AG47+BRPL_EOD!AH47</f>
        <v>16.97</v>
      </c>
      <c r="J47">
        <f>BYPL_EOD!AG47+BYPL_EOD!AH47</f>
        <v>9.64</v>
      </c>
      <c r="K47">
        <f>MES_EOD!AG47+MES_EOD!AH47</f>
        <v>3.64</v>
      </c>
      <c r="L47">
        <f>NDMC_EOD!AG47+NDMC_EOD!AH47</f>
        <v>18.18</v>
      </c>
      <c r="M47">
        <f>TPDDL_EOD!AG47+TPDDL_EOD!AH47</f>
        <v>11.57</v>
      </c>
      <c r="N47">
        <f t="shared" si="0"/>
        <v>60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60</v>
      </c>
    </row>
    <row r="48" spans="1:22">
      <c r="A48" t="s">
        <v>90</v>
      </c>
      <c r="B48">
        <f>PPCL!B48</f>
        <v>60</v>
      </c>
      <c r="C48">
        <f>PPCL!C48</f>
        <v>60</v>
      </c>
      <c r="D48">
        <f>PPCL!M48</f>
        <v>60</v>
      </c>
      <c r="E48">
        <f>PPCL!N48</f>
        <v>0</v>
      </c>
      <c r="F48">
        <f t="shared" si="4"/>
        <v>120</v>
      </c>
      <c r="G48">
        <f t="shared" si="5"/>
        <v>60</v>
      </c>
      <c r="H48" s="154"/>
      <c r="I48">
        <f>BRPL_EOD!AG48+BRPL_EOD!AH48</f>
        <v>16.97</v>
      </c>
      <c r="J48">
        <f>BYPL_EOD!AG48+BYPL_EOD!AH48</f>
        <v>9.64</v>
      </c>
      <c r="K48">
        <f>MES_EOD!AG48+MES_EOD!AH48</f>
        <v>3.64</v>
      </c>
      <c r="L48">
        <f>NDMC_EOD!AG48+NDMC_EOD!AH48</f>
        <v>18.18</v>
      </c>
      <c r="M48">
        <f>TPDDL_EOD!AG48+TPDDL_EOD!AH48</f>
        <v>11.57</v>
      </c>
      <c r="N48">
        <f t="shared" si="0"/>
        <v>60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60</v>
      </c>
    </row>
    <row r="49" spans="1:22">
      <c r="A49" t="s">
        <v>91</v>
      </c>
      <c r="B49">
        <f>PPCL!B49</f>
        <v>60</v>
      </c>
      <c r="C49">
        <f>PPCL!C49</f>
        <v>0</v>
      </c>
      <c r="D49">
        <f>PPCL!M49</f>
        <v>60</v>
      </c>
      <c r="E49">
        <f>PPCL!N49</f>
        <v>0</v>
      </c>
      <c r="F49">
        <f t="shared" si="4"/>
        <v>60</v>
      </c>
      <c r="G49">
        <f t="shared" si="5"/>
        <v>60</v>
      </c>
      <c r="H49" s="154"/>
      <c r="I49">
        <f>BRPL_EOD!AG49+BRPL_EOD!AH49</f>
        <v>16.97</v>
      </c>
      <c r="J49">
        <f>BYPL_EOD!AG49+BYPL_EOD!AH49</f>
        <v>9.64</v>
      </c>
      <c r="K49">
        <f>MES_EOD!AG49+MES_EOD!AH49</f>
        <v>3.64</v>
      </c>
      <c r="L49">
        <f>NDMC_EOD!AG49+NDMC_EOD!AH49</f>
        <v>18.18</v>
      </c>
      <c r="M49">
        <f>TPDDL_EOD!AG49+TPDDL_EOD!AH49</f>
        <v>11.57</v>
      </c>
      <c r="N49">
        <f t="shared" si="0"/>
        <v>60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60</v>
      </c>
    </row>
    <row r="50" spans="1:22">
      <c r="A50" t="s">
        <v>92</v>
      </c>
      <c r="B50">
        <f>PPCL!B50</f>
        <v>60</v>
      </c>
      <c r="C50">
        <f>PPCL!C50</f>
        <v>0</v>
      </c>
      <c r="D50">
        <f>PPCL!M50</f>
        <v>60</v>
      </c>
      <c r="E50">
        <f>PPCL!N50</f>
        <v>0</v>
      </c>
      <c r="F50">
        <f t="shared" si="4"/>
        <v>60</v>
      </c>
      <c r="G50">
        <f t="shared" si="5"/>
        <v>60</v>
      </c>
      <c r="H50" s="154"/>
      <c r="I50">
        <f>BRPL_EOD!AG50+BRPL_EOD!AH50</f>
        <v>16.97</v>
      </c>
      <c r="J50">
        <f>BYPL_EOD!AG50+BYPL_EOD!AH50</f>
        <v>9.64</v>
      </c>
      <c r="K50">
        <f>MES_EOD!AG50+MES_EOD!AH50</f>
        <v>3.64</v>
      </c>
      <c r="L50">
        <f>NDMC_EOD!AG50+NDMC_EOD!AH50</f>
        <v>18.18</v>
      </c>
      <c r="M50">
        <f>TPDDL_EOD!AG50+TPDDL_EOD!AH50</f>
        <v>11.57</v>
      </c>
      <c r="N50">
        <f t="shared" si="0"/>
        <v>60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60</v>
      </c>
    </row>
    <row r="51" spans="1:22">
      <c r="A51" t="s">
        <v>93</v>
      </c>
      <c r="B51">
        <f>PPCL!B51</f>
        <v>60</v>
      </c>
      <c r="C51">
        <f>PPCL!C51</f>
        <v>0</v>
      </c>
      <c r="D51">
        <f>PPCL!M51</f>
        <v>60</v>
      </c>
      <c r="E51">
        <f>PPCL!N51</f>
        <v>0</v>
      </c>
      <c r="F51">
        <f t="shared" si="4"/>
        <v>60</v>
      </c>
      <c r="G51">
        <f t="shared" si="5"/>
        <v>60</v>
      </c>
      <c r="H51" s="154"/>
      <c r="I51">
        <f>BRPL_EOD!AG51+BRPL_EOD!AH51</f>
        <v>16.97</v>
      </c>
      <c r="J51">
        <f>BYPL_EOD!AG51+BYPL_EOD!AH51</f>
        <v>9.64</v>
      </c>
      <c r="K51">
        <f>MES_EOD!AG51+MES_EOD!AH51</f>
        <v>3.64</v>
      </c>
      <c r="L51">
        <f>NDMC_EOD!AG51+NDMC_EOD!AH51</f>
        <v>18.18</v>
      </c>
      <c r="M51">
        <f>TPDDL_EOD!AG51+TPDDL_EOD!AH51</f>
        <v>11.57</v>
      </c>
      <c r="N51">
        <f t="shared" si="0"/>
        <v>60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60</v>
      </c>
    </row>
    <row r="52" spans="1:22">
      <c r="A52" t="s">
        <v>94</v>
      </c>
      <c r="B52">
        <f>PPCL!B52</f>
        <v>60</v>
      </c>
      <c r="C52">
        <f>PPCL!C52</f>
        <v>0</v>
      </c>
      <c r="D52">
        <f>PPCL!M52</f>
        <v>60</v>
      </c>
      <c r="E52">
        <f>PPCL!N52</f>
        <v>0</v>
      </c>
      <c r="F52">
        <f t="shared" si="4"/>
        <v>60</v>
      </c>
      <c r="G52">
        <f t="shared" si="5"/>
        <v>60</v>
      </c>
      <c r="H52" s="154"/>
      <c r="I52">
        <f>BRPL_EOD!AG52+BRPL_EOD!AH52</f>
        <v>16.97</v>
      </c>
      <c r="J52">
        <f>BYPL_EOD!AG52+BYPL_EOD!AH52</f>
        <v>9.64</v>
      </c>
      <c r="K52">
        <f>MES_EOD!AG52+MES_EOD!AH52</f>
        <v>3.64</v>
      </c>
      <c r="L52">
        <f>NDMC_EOD!AG52+NDMC_EOD!AH52</f>
        <v>18.18</v>
      </c>
      <c r="M52">
        <f>TPDDL_EOD!AG52+TPDDL_EOD!AH52</f>
        <v>11.57</v>
      </c>
      <c r="N52">
        <f t="shared" si="0"/>
        <v>60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60</v>
      </c>
    </row>
    <row r="53" spans="1:22">
      <c r="A53" t="s">
        <v>95</v>
      </c>
      <c r="B53">
        <f>PPCL!B53</f>
        <v>60</v>
      </c>
      <c r="C53">
        <f>PPCL!C53</f>
        <v>0</v>
      </c>
      <c r="D53">
        <f>PPCL!M53</f>
        <v>60</v>
      </c>
      <c r="E53">
        <f>PPCL!N53</f>
        <v>0</v>
      </c>
      <c r="F53">
        <f t="shared" si="4"/>
        <v>60</v>
      </c>
      <c r="G53">
        <f t="shared" si="5"/>
        <v>60</v>
      </c>
      <c r="H53" s="154"/>
      <c r="I53">
        <f>BRPL_EOD!AG53+BRPL_EOD!AH53</f>
        <v>16.97</v>
      </c>
      <c r="J53">
        <f>BYPL_EOD!AG53+BYPL_EOD!AH53</f>
        <v>9.64</v>
      </c>
      <c r="K53">
        <f>MES_EOD!AG53+MES_EOD!AH53</f>
        <v>3.64</v>
      </c>
      <c r="L53">
        <f>NDMC_EOD!AG53+NDMC_EOD!AH53</f>
        <v>18.18</v>
      </c>
      <c r="M53">
        <f>TPDDL_EOD!AG53+TPDDL_EOD!AH53</f>
        <v>11.57</v>
      </c>
      <c r="N53">
        <f t="shared" si="0"/>
        <v>60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60</v>
      </c>
    </row>
    <row r="54" spans="1:22">
      <c r="A54" t="s">
        <v>96</v>
      </c>
      <c r="B54">
        <f>PPCL!B54</f>
        <v>60</v>
      </c>
      <c r="C54">
        <f>PPCL!C54</f>
        <v>0</v>
      </c>
      <c r="D54">
        <f>PPCL!M54</f>
        <v>60</v>
      </c>
      <c r="E54">
        <f>PPCL!N54</f>
        <v>0</v>
      </c>
      <c r="F54">
        <f t="shared" si="4"/>
        <v>60</v>
      </c>
      <c r="G54">
        <f t="shared" si="5"/>
        <v>60</v>
      </c>
      <c r="H54" s="154"/>
      <c r="I54">
        <f>BRPL_EOD!AG54+BRPL_EOD!AH54</f>
        <v>16.97</v>
      </c>
      <c r="J54">
        <f>BYPL_EOD!AG54+BYPL_EOD!AH54</f>
        <v>9.64</v>
      </c>
      <c r="K54">
        <f>MES_EOD!AG54+MES_EOD!AH54</f>
        <v>3.64</v>
      </c>
      <c r="L54">
        <f>NDMC_EOD!AG54+NDMC_EOD!AH54</f>
        <v>18.18</v>
      </c>
      <c r="M54">
        <f>TPDDL_EOD!AG54+TPDDL_EOD!AH54</f>
        <v>11.57</v>
      </c>
      <c r="N54">
        <f t="shared" si="0"/>
        <v>60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60</v>
      </c>
    </row>
    <row r="55" spans="1:22">
      <c r="A55" t="s">
        <v>97</v>
      </c>
      <c r="B55">
        <f>PPCL!B55</f>
        <v>60</v>
      </c>
      <c r="C55">
        <f>PPCL!C55</f>
        <v>0</v>
      </c>
      <c r="D55">
        <f>PPCL!M55</f>
        <v>60</v>
      </c>
      <c r="E55">
        <f>PPCL!N55</f>
        <v>0</v>
      </c>
      <c r="F55">
        <f t="shared" si="4"/>
        <v>60</v>
      </c>
      <c r="G55">
        <f t="shared" si="5"/>
        <v>60</v>
      </c>
      <c r="H55" s="154"/>
      <c r="I55">
        <f>BRPL_EOD!AG55+BRPL_EOD!AH55</f>
        <v>16.97</v>
      </c>
      <c r="J55">
        <f>BYPL_EOD!AG55+BYPL_EOD!AH55</f>
        <v>9.64</v>
      </c>
      <c r="K55">
        <f>MES_EOD!AG55+MES_EOD!AH55</f>
        <v>3.64</v>
      </c>
      <c r="L55">
        <f>NDMC_EOD!AG55+NDMC_EOD!AH55</f>
        <v>18.18</v>
      </c>
      <c r="M55">
        <f>TPDDL_EOD!AG55+TPDDL_EOD!AH55</f>
        <v>11.57</v>
      </c>
      <c r="N55">
        <f t="shared" si="0"/>
        <v>60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60</v>
      </c>
    </row>
    <row r="56" spans="1:22">
      <c r="A56" t="s">
        <v>98</v>
      </c>
      <c r="B56">
        <f>PPCL!B56</f>
        <v>60</v>
      </c>
      <c r="C56">
        <f>PPCL!C56</f>
        <v>0</v>
      </c>
      <c r="D56">
        <f>PPCL!M56</f>
        <v>60</v>
      </c>
      <c r="E56">
        <f>PPCL!N56</f>
        <v>0</v>
      </c>
      <c r="F56">
        <f t="shared" si="4"/>
        <v>60</v>
      </c>
      <c r="G56">
        <f t="shared" si="5"/>
        <v>60</v>
      </c>
      <c r="H56" s="154"/>
      <c r="I56">
        <f>BRPL_EOD!AG56+BRPL_EOD!AH56</f>
        <v>16.97</v>
      </c>
      <c r="J56">
        <f>BYPL_EOD!AG56+BYPL_EOD!AH56</f>
        <v>9.64</v>
      </c>
      <c r="K56">
        <f>MES_EOD!AG56+MES_EOD!AH56</f>
        <v>3.64</v>
      </c>
      <c r="L56">
        <f>NDMC_EOD!AG56+NDMC_EOD!AH56</f>
        <v>18.18</v>
      </c>
      <c r="M56">
        <f>TPDDL_EOD!AG56+TPDDL_EOD!AH56</f>
        <v>11.57</v>
      </c>
      <c r="N56">
        <f t="shared" si="0"/>
        <v>60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60</v>
      </c>
    </row>
    <row r="57" spans="1:22">
      <c r="A57" t="s">
        <v>99</v>
      </c>
      <c r="B57">
        <f>PPCL!B57</f>
        <v>60</v>
      </c>
      <c r="C57">
        <f>PPCL!C57</f>
        <v>0</v>
      </c>
      <c r="D57">
        <f>PPCL!M57</f>
        <v>60</v>
      </c>
      <c r="E57">
        <f>PPCL!N57</f>
        <v>0</v>
      </c>
      <c r="F57">
        <f t="shared" si="4"/>
        <v>60</v>
      </c>
      <c r="G57">
        <f t="shared" si="5"/>
        <v>60</v>
      </c>
      <c r="H57" s="154"/>
      <c r="I57">
        <f>BRPL_EOD!AG57+BRPL_EOD!AH57</f>
        <v>16.97</v>
      </c>
      <c r="J57">
        <f>BYPL_EOD!AG57+BYPL_EOD!AH57</f>
        <v>9.64</v>
      </c>
      <c r="K57">
        <f>MES_EOD!AG57+MES_EOD!AH57</f>
        <v>3.64</v>
      </c>
      <c r="L57">
        <f>NDMC_EOD!AG57+NDMC_EOD!AH57</f>
        <v>18.18</v>
      </c>
      <c r="M57">
        <f>TPDDL_EOD!AG57+TPDDL_EOD!AH57</f>
        <v>11.57</v>
      </c>
      <c r="N57">
        <f t="shared" si="0"/>
        <v>60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60</v>
      </c>
    </row>
    <row r="58" spans="1:22">
      <c r="A58" t="s">
        <v>100</v>
      </c>
      <c r="B58">
        <f>PPCL!B58</f>
        <v>60</v>
      </c>
      <c r="C58">
        <f>PPCL!C58</f>
        <v>0</v>
      </c>
      <c r="D58">
        <f>PPCL!M58</f>
        <v>60</v>
      </c>
      <c r="E58">
        <f>PPCL!N58</f>
        <v>0</v>
      </c>
      <c r="F58">
        <f t="shared" si="4"/>
        <v>60</v>
      </c>
      <c r="G58">
        <f t="shared" si="5"/>
        <v>60</v>
      </c>
      <c r="H58" s="154"/>
      <c r="I58">
        <f>BRPL_EOD!AG58+BRPL_EOD!AH58</f>
        <v>16.97</v>
      </c>
      <c r="J58">
        <f>BYPL_EOD!AG58+BYPL_EOD!AH58</f>
        <v>9.64</v>
      </c>
      <c r="K58">
        <f>MES_EOD!AG58+MES_EOD!AH58</f>
        <v>3.64</v>
      </c>
      <c r="L58">
        <f>NDMC_EOD!AG58+NDMC_EOD!AH58</f>
        <v>18.18</v>
      </c>
      <c r="M58">
        <f>TPDDL_EOD!AG58+TPDDL_EOD!AH58</f>
        <v>11.57</v>
      </c>
      <c r="N58">
        <f t="shared" si="0"/>
        <v>60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60</v>
      </c>
    </row>
    <row r="59" spans="1:22">
      <c r="A59" t="s">
        <v>101</v>
      </c>
      <c r="B59">
        <f>PPCL!B59</f>
        <v>60</v>
      </c>
      <c r="C59">
        <f>PPCL!C59</f>
        <v>0</v>
      </c>
      <c r="D59">
        <f>PPCL!M59</f>
        <v>60</v>
      </c>
      <c r="E59">
        <f>PPCL!N59</f>
        <v>0</v>
      </c>
      <c r="F59">
        <f t="shared" si="4"/>
        <v>60</v>
      </c>
      <c r="G59">
        <f t="shared" si="5"/>
        <v>60</v>
      </c>
      <c r="H59" s="154"/>
      <c r="I59">
        <f>BRPL_EOD!AG59+BRPL_EOD!AH59</f>
        <v>16.97</v>
      </c>
      <c r="J59">
        <f>BYPL_EOD!AG59+BYPL_EOD!AH59</f>
        <v>9.64</v>
      </c>
      <c r="K59">
        <f>MES_EOD!AG59+MES_EOD!AH59</f>
        <v>3.64</v>
      </c>
      <c r="L59">
        <f>NDMC_EOD!AG59+NDMC_EOD!AH59</f>
        <v>18.18</v>
      </c>
      <c r="M59">
        <f>TPDDL_EOD!AG59+TPDDL_EOD!AH59</f>
        <v>11.57</v>
      </c>
      <c r="N59">
        <f t="shared" si="0"/>
        <v>60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60</v>
      </c>
    </row>
    <row r="60" spans="1:22">
      <c r="A60" t="s">
        <v>102</v>
      </c>
      <c r="B60">
        <f>PPCL!B60</f>
        <v>60</v>
      </c>
      <c r="C60">
        <f>PPCL!C60</f>
        <v>0</v>
      </c>
      <c r="D60">
        <f>PPCL!M60</f>
        <v>60</v>
      </c>
      <c r="E60">
        <f>PPCL!N60</f>
        <v>0</v>
      </c>
      <c r="F60">
        <f t="shared" si="4"/>
        <v>60</v>
      </c>
      <c r="G60">
        <f t="shared" si="5"/>
        <v>60</v>
      </c>
      <c r="H60" s="154"/>
      <c r="I60">
        <f>BRPL_EOD!AG60+BRPL_EOD!AH60</f>
        <v>16.97</v>
      </c>
      <c r="J60">
        <f>BYPL_EOD!AG60+BYPL_EOD!AH60</f>
        <v>9.64</v>
      </c>
      <c r="K60">
        <f>MES_EOD!AG60+MES_EOD!AH60</f>
        <v>3.64</v>
      </c>
      <c r="L60">
        <f>NDMC_EOD!AG60+NDMC_EOD!AH60</f>
        <v>18.18</v>
      </c>
      <c r="M60">
        <f>TPDDL_EOD!AG60+TPDDL_EOD!AH60</f>
        <v>11.57</v>
      </c>
      <c r="N60">
        <f t="shared" si="0"/>
        <v>60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60</v>
      </c>
    </row>
    <row r="61" spans="1:22">
      <c r="A61" t="s">
        <v>103</v>
      </c>
      <c r="B61">
        <f>PPCL!B61</f>
        <v>60</v>
      </c>
      <c r="C61">
        <f>PPCL!C61</f>
        <v>0</v>
      </c>
      <c r="D61">
        <f>PPCL!M61</f>
        <v>60</v>
      </c>
      <c r="E61">
        <f>PPCL!N61</f>
        <v>0</v>
      </c>
      <c r="F61">
        <f t="shared" si="4"/>
        <v>60</v>
      </c>
      <c r="G61">
        <f t="shared" si="5"/>
        <v>60</v>
      </c>
      <c r="H61" s="154"/>
      <c r="I61">
        <f>BRPL_EOD!AG61+BRPL_EOD!AH61</f>
        <v>16.97</v>
      </c>
      <c r="J61">
        <f>BYPL_EOD!AG61+BYPL_EOD!AH61</f>
        <v>9.64</v>
      </c>
      <c r="K61">
        <f>MES_EOD!AG61+MES_EOD!AH61</f>
        <v>3.64</v>
      </c>
      <c r="L61">
        <f>NDMC_EOD!AG61+NDMC_EOD!AH61</f>
        <v>18.18</v>
      </c>
      <c r="M61">
        <f>TPDDL_EOD!AG61+TPDDL_EOD!AH61</f>
        <v>11.57</v>
      </c>
      <c r="N61">
        <f t="shared" si="0"/>
        <v>60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60</v>
      </c>
    </row>
    <row r="62" spans="1:22">
      <c r="A62" t="s">
        <v>104</v>
      </c>
      <c r="B62">
        <f>PPCL!B62</f>
        <v>60</v>
      </c>
      <c r="C62">
        <f>PPCL!C62</f>
        <v>0</v>
      </c>
      <c r="D62">
        <f>PPCL!M62</f>
        <v>60</v>
      </c>
      <c r="E62">
        <f>PPCL!N62</f>
        <v>0</v>
      </c>
      <c r="F62">
        <f t="shared" si="4"/>
        <v>60</v>
      </c>
      <c r="G62">
        <f t="shared" si="5"/>
        <v>60</v>
      </c>
      <c r="H62" s="154"/>
      <c r="I62">
        <f>BRPL_EOD!AG62+BRPL_EOD!AH62</f>
        <v>16.97</v>
      </c>
      <c r="J62">
        <f>BYPL_EOD!AG62+BYPL_EOD!AH62</f>
        <v>9.64</v>
      </c>
      <c r="K62">
        <f>MES_EOD!AG62+MES_EOD!AH62</f>
        <v>3.64</v>
      </c>
      <c r="L62">
        <f>NDMC_EOD!AG62+NDMC_EOD!AH62</f>
        <v>18.18</v>
      </c>
      <c r="M62">
        <f>TPDDL_EOD!AG62+TPDDL_EOD!AH62</f>
        <v>11.57</v>
      </c>
      <c r="N62">
        <f t="shared" si="0"/>
        <v>60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60</v>
      </c>
    </row>
    <row r="63" spans="1:22">
      <c r="A63" t="s">
        <v>105</v>
      </c>
      <c r="B63">
        <f>PPCL!B63</f>
        <v>60</v>
      </c>
      <c r="C63">
        <f>PPCL!C63</f>
        <v>0</v>
      </c>
      <c r="D63">
        <f>PPCL!M63</f>
        <v>60</v>
      </c>
      <c r="E63">
        <f>PPCL!N63</f>
        <v>0</v>
      </c>
      <c r="F63">
        <f t="shared" si="4"/>
        <v>60</v>
      </c>
      <c r="G63">
        <f t="shared" si="5"/>
        <v>60</v>
      </c>
      <c r="H63" s="154"/>
      <c r="I63">
        <f>BRPL_EOD!AG63+BRPL_EOD!AH63</f>
        <v>16.97</v>
      </c>
      <c r="J63">
        <f>BYPL_EOD!AG63+BYPL_EOD!AH63</f>
        <v>9.64</v>
      </c>
      <c r="K63">
        <f>MES_EOD!AG63+MES_EOD!AH63</f>
        <v>3.64</v>
      </c>
      <c r="L63">
        <f>NDMC_EOD!AG63+NDMC_EOD!AH63</f>
        <v>18.18</v>
      </c>
      <c r="M63">
        <f>TPDDL_EOD!AG63+TPDDL_EOD!AH63</f>
        <v>11.57</v>
      </c>
      <c r="N63">
        <f t="shared" si="0"/>
        <v>60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60</v>
      </c>
    </row>
    <row r="64" spans="1:22">
      <c r="A64" t="s">
        <v>106</v>
      </c>
      <c r="B64">
        <f>PPCL!B64</f>
        <v>60</v>
      </c>
      <c r="C64">
        <f>PPCL!C64</f>
        <v>0</v>
      </c>
      <c r="D64">
        <f>PPCL!M64</f>
        <v>60</v>
      </c>
      <c r="E64">
        <f>PPCL!N64</f>
        <v>0</v>
      </c>
      <c r="F64">
        <f t="shared" si="4"/>
        <v>60</v>
      </c>
      <c r="G64">
        <f t="shared" si="5"/>
        <v>60</v>
      </c>
      <c r="H64" s="154"/>
      <c r="I64">
        <f>BRPL_EOD!AG64+BRPL_EOD!AH64</f>
        <v>16.97</v>
      </c>
      <c r="J64">
        <f>BYPL_EOD!AG64+BYPL_EOD!AH64</f>
        <v>9.64</v>
      </c>
      <c r="K64">
        <f>MES_EOD!AG64+MES_EOD!AH64</f>
        <v>3.64</v>
      </c>
      <c r="L64">
        <f>NDMC_EOD!AG64+NDMC_EOD!AH64</f>
        <v>18.18</v>
      </c>
      <c r="M64">
        <f>TPDDL_EOD!AG64+TPDDL_EOD!AH64</f>
        <v>11.57</v>
      </c>
      <c r="N64">
        <f t="shared" si="0"/>
        <v>60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60</v>
      </c>
    </row>
    <row r="65" spans="1:22">
      <c r="A65" t="s">
        <v>107</v>
      </c>
      <c r="B65">
        <f>PPCL!B65</f>
        <v>60</v>
      </c>
      <c r="C65">
        <f>PPCL!C65</f>
        <v>0</v>
      </c>
      <c r="D65">
        <f>PPCL!M65</f>
        <v>60</v>
      </c>
      <c r="E65">
        <f>PPCL!N65</f>
        <v>0</v>
      </c>
      <c r="F65">
        <f t="shared" si="4"/>
        <v>60</v>
      </c>
      <c r="G65">
        <f t="shared" si="5"/>
        <v>60</v>
      </c>
      <c r="H65" s="154"/>
      <c r="I65">
        <f>BRPL_EOD!AG65+BRPL_EOD!AH65</f>
        <v>16.97</v>
      </c>
      <c r="J65">
        <f>BYPL_EOD!AG65+BYPL_EOD!AH65</f>
        <v>9.64</v>
      </c>
      <c r="K65">
        <f>MES_EOD!AG65+MES_EOD!AH65</f>
        <v>3.64</v>
      </c>
      <c r="L65">
        <f>NDMC_EOD!AG65+NDMC_EOD!AH65</f>
        <v>18.18</v>
      </c>
      <c r="M65">
        <f>TPDDL_EOD!AG65+TPDDL_EOD!AH65</f>
        <v>11.57</v>
      </c>
      <c r="N65">
        <f t="shared" si="0"/>
        <v>60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60</v>
      </c>
    </row>
    <row r="66" spans="1:22">
      <c r="A66" t="s">
        <v>108</v>
      </c>
      <c r="B66">
        <f>PPCL!B66</f>
        <v>60</v>
      </c>
      <c r="C66">
        <f>PPCL!C66</f>
        <v>0</v>
      </c>
      <c r="D66">
        <f>PPCL!M66</f>
        <v>60</v>
      </c>
      <c r="E66">
        <f>PPCL!N66</f>
        <v>0</v>
      </c>
      <c r="F66">
        <f t="shared" si="4"/>
        <v>60</v>
      </c>
      <c r="G66">
        <f t="shared" si="5"/>
        <v>60</v>
      </c>
      <c r="H66" s="154"/>
      <c r="I66">
        <f>BRPL_EOD!AG66+BRPL_EOD!AH66</f>
        <v>16.97</v>
      </c>
      <c r="J66">
        <f>BYPL_EOD!AG66+BYPL_EOD!AH66</f>
        <v>9.64</v>
      </c>
      <c r="K66">
        <f>MES_EOD!AG66+MES_EOD!AH66</f>
        <v>3.64</v>
      </c>
      <c r="L66">
        <f>NDMC_EOD!AG66+NDMC_EOD!AH66</f>
        <v>18.18</v>
      </c>
      <c r="M66">
        <f>TPDDL_EOD!AG66+TPDDL_EOD!AH66</f>
        <v>11.57</v>
      </c>
      <c r="N66">
        <f t="shared" si="0"/>
        <v>60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60</v>
      </c>
    </row>
    <row r="67" spans="1:22">
      <c r="A67" t="s">
        <v>109</v>
      </c>
      <c r="B67">
        <f>PPCL!B67</f>
        <v>60</v>
      </c>
      <c r="C67">
        <f>PPCL!C67</f>
        <v>0</v>
      </c>
      <c r="D67">
        <f>PPCL!M67</f>
        <v>60</v>
      </c>
      <c r="E67">
        <f>PPCL!N67</f>
        <v>0</v>
      </c>
      <c r="F67">
        <f t="shared" si="4"/>
        <v>60</v>
      </c>
      <c r="G67">
        <f t="shared" si="5"/>
        <v>60</v>
      </c>
      <c r="H67" s="154"/>
      <c r="I67">
        <f>BRPL_EOD!AG67+BRPL_EOD!AH67</f>
        <v>16.97</v>
      </c>
      <c r="J67">
        <f>BYPL_EOD!AG67+BYPL_EOD!AH67</f>
        <v>9.64</v>
      </c>
      <c r="K67">
        <f>MES_EOD!AG67+MES_EOD!AH67</f>
        <v>3.64</v>
      </c>
      <c r="L67">
        <f>NDMC_EOD!AG67+NDMC_EOD!AH67</f>
        <v>18.18</v>
      </c>
      <c r="M67">
        <f>TPDDL_EOD!AG67+TPDDL_EOD!AH67</f>
        <v>11.57</v>
      </c>
      <c r="N67">
        <f t="shared" ref="N67:N98" si="6">SUM(I67:M67)</f>
        <v>60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60</v>
      </c>
    </row>
    <row r="68" spans="1:22">
      <c r="A68" t="s">
        <v>110</v>
      </c>
      <c r="B68">
        <f>PPCL!B68</f>
        <v>60</v>
      </c>
      <c r="C68">
        <f>PPCL!C68</f>
        <v>0</v>
      </c>
      <c r="D68">
        <f>PPCL!M68</f>
        <v>60</v>
      </c>
      <c r="E68">
        <f>PPCL!N68</f>
        <v>0</v>
      </c>
      <c r="F68">
        <f t="shared" ref="F68:F98" si="10">B68+C68</f>
        <v>60</v>
      </c>
      <c r="G68">
        <f t="shared" ref="G68:G98" si="11">D68+E68</f>
        <v>60</v>
      </c>
      <c r="H68" s="154"/>
      <c r="I68">
        <f>BRPL_EOD!AG68+BRPL_EOD!AH68</f>
        <v>16.97</v>
      </c>
      <c r="J68">
        <f>BYPL_EOD!AG68+BYPL_EOD!AH68</f>
        <v>9.64</v>
      </c>
      <c r="K68">
        <f>MES_EOD!AG68+MES_EOD!AH68</f>
        <v>3.64</v>
      </c>
      <c r="L68">
        <f>NDMC_EOD!AG68+NDMC_EOD!AH68</f>
        <v>18.18</v>
      </c>
      <c r="M68">
        <f>TPDDL_EOD!AG68+TPDDL_EOD!AH68</f>
        <v>11.57</v>
      </c>
      <c r="N68">
        <f t="shared" si="6"/>
        <v>60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60</v>
      </c>
    </row>
    <row r="69" spans="1:22">
      <c r="A69" t="s">
        <v>111</v>
      </c>
      <c r="B69">
        <f>PPCL!B69</f>
        <v>60</v>
      </c>
      <c r="C69">
        <f>PPCL!C69</f>
        <v>0</v>
      </c>
      <c r="D69">
        <f>PPCL!M69</f>
        <v>60</v>
      </c>
      <c r="E69">
        <f>PPCL!N69</f>
        <v>0</v>
      </c>
      <c r="F69">
        <f t="shared" si="10"/>
        <v>60</v>
      </c>
      <c r="G69">
        <f t="shared" si="11"/>
        <v>60</v>
      </c>
      <c r="H69" s="154"/>
      <c r="I69">
        <f>BRPL_EOD!AG69+BRPL_EOD!AH69</f>
        <v>16.97</v>
      </c>
      <c r="J69">
        <f>BYPL_EOD!AG69+BYPL_EOD!AH69</f>
        <v>9.64</v>
      </c>
      <c r="K69">
        <f>MES_EOD!AG69+MES_EOD!AH69</f>
        <v>3.64</v>
      </c>
      <c r="L69">
        <f>NDMC_EOD!AG69+NDMC_EOD!AH69</f>
        <v>18.18</v>
      </c>
      <c r="M69">
        <f>TPDDL_EOD!AG69+TPDDL_EOD!AH69</f>
        <v>11.57</v>
      </c>
      <c r="N69">
        <f t="shared" si="6"/>
        <v>60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60</v>
      </c>
    </row>
    <row r="70" spans="1:22">
      <c r="A70" t="s">
        <v>112</v>
      </c>
      <c r="B70">
        <f>PPCL!B70</f>
        <v>60</v>
      </c>
      <c r="C70">
        <f>PPCL!C70</f>
        <v>0</v>
      </c>
      <c r="D70">
        <f>PPCL!M70</f>
        <v>60</v>
      </c>
      <c r="E70">
        <f>PPCL!N70</f>
        <v>0</v>
      </c>
      <c r="F70">
        <f t="shared" si="10"/>
        <v>60</v>
      </c>
      <c r="G70">
        <f t="shared" si="11"/>
        <v>60</v>
      </c>
      <c r="H70" s="154"/>
      <c r="I70">
        <f>BRPL_EOD!AG70+BRPL_EOD!AH70</f>
        <v>16.97</v>
      </c>
      <c r="J70">
        <f>BYPL_EOD!AG70+BYPL_EOD!AH70</f>
        <v>9.64</v>
      </c>
      <c r="K70">
        <f>MES_EOD!AG70+MES_EOD!AH70</f>
        <v>3.64</v>
      </c>
      <c r="L70">
        <f>NDMC_EOD!AG70+NDMC_EOD!AH70</f>
        <v>18.18</v>
      </c>
      <c r="M70">
        <f>TPDDL_EOD!AG70+TPDDL_EOD!AH70</f>
        <v>11.57</v>
      </c>
      <c r="N70">
        <f t="shared" si="6"/>
        <v>60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60</v>
      </c>
    </row>
    <row r="71" spans="1:22">
      <c r="A71" t="s">
        <v>113</v>
      </c>
      <c r="B71">
        <f>PPCL!B71</f>
        <v>60</v>
      </c>
      <c r="C71">
        <f>PPCL!C71</f>
        <v>0</v>
      </c>
      <c r="D71">
        <f>PPCL!M71</f>
        <v>60</v>
      </c>
      <c r="E71">
        <f>PPCL!N71</f>
        <v>0</v>
      </c>
      <c r="F71">
        <f t="shared" si="10"/>
        <v>60</v>
      </c>
      <c r="G71">
        <f t="shared" si="11"/>
        <v>60</v>
      </c>
      <c r="H71" s="154"/>
      <c r="I71">
        <f>BRPL_EOD!AG71+BRPL_EOD!AH71</f>
        <v>16.97</v>
      </c>
      <c r="J71">
        <f>BYPL_EOD!AG71+BYPL_EOD!AH71</f>
        <v>9.64</v>
      </c>
      <c r="K71">
        <f>MES_EOD!AG71+MES_EOD!AH71</f>
        <v>3.64</v>
      </c>
      <c r="L71">
        <f>NDMC_EOD!AG71+NDMC_EOD!AH71</f>
        <v>18.18</v>
      </c>
      <c r="M71">
        <f>TPDDL_EOD!AG71+TPDDL_EOD!AH71</f>
        <v>11.57</v>
      </c>
      <c r="N71">
        <f t="shared" si="6"/>
        <v>60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60</v>
      </c>
    </row>
    <row r="72" spans="1:22">
      <c r="A72" t="s">
        <v>114</v>
      </c>
      <c r="B72">
        <f>PPCL!B72</f>
        <v>60</v>
      </c>
      <c r="C72">
        <f>PPCL!C72</f>
        <v>0</v>
      </c>
      <c r="D72">
        <f>PPCL!M72</f>
        <v>60</v>
      </c>
      <c r="E72">
        <f>PPCL!N72</f>
        <v>0</v>
      </c>
      <c r="F72">
        <f t="shared" si="10"/>
        <v>60</v>
      </c>
      <c r="G72">
        <f t="shared" si="11"/>
        <v>60</v>
      </c>
      <c r="H72" s="154"/>
      <c r="I72">
        <f>BRPL_EOD!AG72+BRPL_EOD!AH72</f>
        <v>16.97</v>
      </c>
      <c r="J72">
        <f>BYPL_EOD!AG72+BYPL_EOD!AH72</f>
        <v>9.64</v>
      </c>
      <c r="K72">
        <f>MES_EOD!AG72+MES_EOD!AH72</f>
        <v>3.64</v>
      </c>
      <c r="L72">
        <f>NDMC_EOD!AG72+NDMC_EOD!AH72</f>
        <v>18.18</v>
      </c>
      <c r="M72">
        <f>TPDDL_EOD!AG72+TPDDL_EOD!AH72</f>
        <v>11.57</v>
      </c>
      <c r="N72">
        <f t="shared" si="6"/>
        <v>60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60</v>
      </c>
    </row>
    <row r="73" spans="1:22">
      <c r="A73" t="s">
        <v>115</v>
      </c>
      <c r="B73">
        <f>PPCL!B73</f>
        <v>60</v>
      </c>
      <c r="C73">
        <f>PPCL!C73</f>
        <v>0</v>
      </c>
      <c r="D73">
        <f>PPCL!M73</f>
        <v>60</v>
      </c>
      <c r="E73">
        <f>PPCL!N73</f>
        <v>0</v>
      </c>
      <c r="F73">
        <f t="shared" si="10"/>
        <v>60</v>
      </c>
      <c r="G73">
        <f t="shared" si="11"/>
        <v>60</v>
      </c>
      <c r="H73" s="154"/>
      <c r="I73">
        <f>BRPL_EOD!AG73+BRPL_EOD!AH73</f>
        <v>16.97</v>
      </c>
      <c r="J73">
        <f>BYPL_EOD!AG73+BYPL_EOD!AH73</f>
        <v>9.64</v>
      </c>
      <c r="K73">
        <f>MES_EOD!AG73+MES_EOD!AH73</f>
        <v>3.64</v>
      </c>
      <c r="L73">
        <f>NDMC_EOD!AG73+NDMC_EOD!AH73</f>
        <v>18.18</v>
      </c>
      <c r="M73">
        <f>TPDDL_EOD!AG73+TPDDL_EOD!AH73</f>
        <v>11.57</v>
      </c>
      <c r="N73">
        <f t="shared" si="6"/>
        <v>60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60</v>
      </c>
    </row>
    <row r="74" spans="1:22">
      <c r="A74" t="s">
        <v>116</v>
      </c>
      <c r="B74">
        <f>PPCL!B74</f>
        <v>60</v>
      </c>
      <c r="C74">
        <f>PPCL!C74</f>
        <v>0</v>
      </c>
      <c r="D74">
        <f>PPCL!M74</f>
        <v>60</v>
      </c>
      <c r="E74">
        <f>PPCL!N74</f>
        <v>0</v>
      </c>
      <c r="F74">
        <f t="shared" si="10"/>
        <v>60</v>
      </c>
      <c r="G74">
        <f t="shared" si="11"/>
        <v>60</v>
      </c>
      <c r="H74" s="154"/>
      <c r="I74">
        <f>BRPL_EOD!AG74+BRPL_EOD!AH74</f>
        <v>16.97</v>
      </c>
      <c r="J74">
        <f>BYPL_EOD!AG74+BYPL_EOD!AH74</f>
        <v>9.64</v>
      </c>
      <c r="K74">
        <f>MES_EOD!AG74+MES_EOD!AH74</f>
        <v>3.64</v>
      </c>
      <c r="L74">
        <f>NDMC_EOD!AG74+NDMC_EOD!AH74</f>
        <v>18.18</v>
      </c>
      <c r="M74">
        <f>TPDDL_EOD!AG74+TPDDL_EOD!AH74</f>
        <v>11.57</v>
      </c>
      <c r="N74">
        <f t="shared" si="6"/>
        <v>60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60</v>
      </c>
    </row>
    <row r="75" spans="1:22">
      <c r="A75" t="s">
        <v>117</v>
      </c>
      <c r="B75">
        <f>PPCL!B75</f>
        <v>60</v>
      </c>
      <c r="C75">
        <f>PPCL!C75</f>
        <v>0</v>
      </c>
      <c r="D75">
        <f>PPCL!M75</f>
        <v>60</v>
      </c>
      <c r="E75">
        <f>PPCL!N75</f>
        <v>0</v>
      </c>
      <c r="F75">
        <f t="shared" si="10"/>
        <v>60</v>
      </c>
      <c r="G75">
        <f t="shared" si="11"/>
        <v>60</v>
      </c>
      <c r="H75" s="154"/>
      <c r="I75">
        <f>BRPL_EOD!AG75+BRPL_EOD!AH75</f>
        <v>16.97</v>
      </c>
      <c r="J75">
        <f>BYPL_EOD!AG75+BYPL_EOD!AH75</f>
        <v>9.64</v>
      </c>
      <c r="K75">
        <f>MES_EOD!AG75+MES_EOD!AH75</f>
        <v>3.64</v>
      </c>
      <c r="L75">
        <f>NDMC_EOD!AG75+NDMC_EOD!AH75</f>
        <v>18.18</v>
      </c>
      <c r="M75">
        <f>TPDDL_EOD!AG75+TPDDL_EOD!AH75</f>
        <v>11.57</v>
      </c>
      <c r="N75">
        <f t="shared" si="6"/>
        <v>60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60</v>
      </c>
    </row>
    <row r="76" spans="1:22">
      <c r="A76" t="s">
        <v>118</v>
      </c>
      <c r="B76">
        <f>PPCL!B76</f>
        <v>60</v>
      </c>
      <c r="C76">
        <f>PPCL!C76</f>
        <v>0</v>
      </c>
      <c r="D76">
        <f>PPCL!M76</f>
        <v>60</v>
      </c>
      <c r="E76">
        <f>PPCL!N76</f>
        <v>0</v>
      </c>
      <c r="F76">
        <f t="shared" si="10"/>
        <v>60</v>
      </c>
      <c r="G76">
        <f t="shared" si="11"/>
        <v>60</v>
      </c>
      <c r="H76" s="154"/>
      <c r="I76">
        <f>BRPL_EOD!AG76+BRPL_EOD!AH76</f>
        <v>16.97</v>
      </c>
      <c r="J76">
        <f>BYPL_EOD!AG76+BYPL_EOD!AH76</f>
        <v>9.64</v>
      </c>
      <c r="K76">
        <f>MES_EOD!AG76+MES_EOD!AH76</f>
        <v>3.63</v>
      </c>
      <c r="L76">
        <f>NDMC_EOD!AG76+NDMC_EOD!AH76</f>
        <v>18.18</v>
      </c>
      <c r="M76">
        <f>TPDDL_EOD!AG76+TPDDL_EOD!AH76</f>
        <v>11.58</v>
      </c>
      <c r="N76">
        <f t="shared" si="6"/>
        <v>60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60</v>
      </c>
    </row>
    <row r="77" spans="1:22">
      <c r="A77" t="s">
        <v>119</v>
      </c>
      <c r="B77">
        <f>PPCL!B77</f>
        <v>60</v>
      </c>
      <c r="C77">
        <f>PPCL!C77</f>
        <v>0</v>
      </c>
      <c r="D77">
        <f>PPCL!M77</f>
        <v>60</v>
      </c>
      <c r="E77">
        <f>PPCL!N77</f>
        <v>0</v>
      </c>
      <c r="F77">
        <f t="shared" si="10"/>
        <v>60</v>
      </c>
      <c r="G77">
        <f t="shared" si="11"/>
        <v>60</v>
      </c>
      <c r="H77" s="154"/>
      <c r="I77">
        <f>BRPL_EOD!AG77+BRPL_EOD!AH77</f>
        <v>16.97</v>
      </c>
      <c r="J77">
        <f>BYPL_EOD!AG77+BYPL_EOD!AH77</f>
        <v>9.64</v>
      </c>
      <c r="K77">
        <f>MES_EOD!AG77+MES_EOD!AH77</f>
        <v>3.64</v>
      </c>
      <c r="L77">
        <f>NDMC_EOD!AG77+NDMC_EOD!AH77</f>
        <v>18.18</v>
      </c>
      <c r="M77">
        <f>TPDDL_EOD!AG77+TPDDL_EOD!AH77</f>
        <v>11.57</v>
      </c>
      <c r="N77">
        <f t="shared" si="6"/>
        <v>60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60</v>
      </c>
    </row>
    <row r="78" spans="1:22">
      <c r="A78" t="s">
        <v>120</v>
      </c>
      <c r="B78">
        <f>PPCL!B78</f>
        <v>60</v>
      </c>
      <c r="C78">
        <f>PPCL!C78</f>
        <v>0</v>
      </c>
      <c r="D78">
        <f>PPCL!M78</f>
        <v>60</v>
      </c>
      <c r="E78">
        <f>PPCL!N78</f>
        <v>0</v>
      </c>
      <c r="F78">
        <f t="shared" si="10"/>
        <v>60</v>
      </c>
      <c r="G78">
        <f t="shared" si="11"/>
        <v>60</v>
      </c>
      <c r="H78" s="154"/>
      <c r="I78">
        <f>BRPL_EOD!AG78+BRPL_EOD!AH78</f>
        <v>16.97</v>
      </c>
      <c r="J78">
        <f>BYPL_EOD!AG78+BYPL_EOD!AH78</f>
        <v>9.64</v>
      </c>
      <c r="K78">
        <f>MES_EOD!AG78+MES_EOD!AH78</f>
        <v>3.64</v>
      </c>
      <c r="L78">
        <f>NDMC_EOD!AG78+NDMC_EOD!AH78</f>
        <v>18.18</v>
      </c>
      <c r="M78">
        <f>TPDDL_EOD!AG78+TPDDL_EOD!AH78</f>
        <v>11.57</v>
      </c>
      <c r="N78">
        <f t="shared" si="6"/>
        <v>60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60</v>
      </c>
    </row>
    <row r="79" spans="1:22">
      <c r="A79" t="s">
        <v>121</v>
      </c>
      <c r="B79">
        <f>PPCL!B79</f>
        <v>60</v>
      </c>
      <c r="C79">
        <f>PPCL!C79</f>
        <v>0</v>
      </c>
      <c r="D79">
        <f>PPCL!M79</f>
        <v>60</v>
      </c>
      <c r="E79">
        <f>PPCL!N79</f>
        <v>0</v>
      </c>
      <c r="F79">
        <f t="shared" si="10"/>
        <v>60</v>
      </c>
      <c r="G79">
        <f t="shared" si="11"/>
        <v>60</v>
      </c>
      <c r="H79" s="154"/>
      <c r="I79">
        <f>BRPL_EOD!AG79+BRPL_EOD!AH79</f>
        <v>16.97</v>
      </c>
      <c r="J79">
        <f>BYPL_EOD!AG79+BYPL_EOD!AH79</f>
        <v>9.64</v>
      </c>
      <c r="K79">
        <f>MES_EOD!AG79+MES_EOD!AH79</f>
        <v>3.64</v>
      </c>
      <c r="L79">
        <f>NDMC_EOD!AG79+NDMC_EOD!AH79</f>
        <v>18.18</v>
      </c>
      <c r="M79">
        <f>TPDDL_EOD!AG79+TPDDL_EOD!AH79</f>
        <v>11.57</v>
      </c>
      <c r="N79">
        <f t="shared" si="6"/>
        <v>60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60</v>
      </c>
    </row>
    <row r="80" spans="1:22">
      <c r="A80" t="s">
        <v>122</v>
      </c>
      <c r="B80">
        <f>PPCL!B80</f>
        <v>60</v>
      </c>
      <c r="C80">
        <f>PPCL!C80</f>
        <v>0</v>
      </c>
      <c r="D80">
        <f>PPCL!M80</f>
        <v>60</v>
      </c>
      <c r="E80">
        <f>PPCL!N80</f>
        <v>0</v>
      </c>
      <c r="F80">
        <f t="shared" si="10"/>
        <v>60</v>
      </c>
      <c r="G80">
        <f t="shared" si="11"/>
        <v>60</v>
      </c>
      <c r="H80" s="154"/>
      <c r="I80">
        <f>BRPL_EOD!AG80+BRPL_EOD!AH80</f>
        <v>16.97</v>
      </c>
      <c r="J80">
        <f>BYPL_EOD!AG80+BYPL_EOD!AH80</f>
        <v>9.64</v>
      </c>
      <c r="K80">
        <f>MES_EOD!AG80+MES_EOD!AH80</f>
        <v>3.64</v>
      </c>
      <c r="L80">
        <f>NDMC_EOD!AG80+NDMC_EOD!AH80</f>
        <v>18.18</v>
      </c>
      <c r="M80">
        <f>TPDDL_EOD!AG80+TPDDL_EOD!AH80</f>
        <v>11.57</v>
      </c>
      <c r="N80">
        <f t="shared" si="6"/>
        <v>60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60</v>
      </c>
    </row>
    <row r="81" spans="1:22">
      <c r="A81" t="s">
        <v>123</v>
      </c>
      <c r="B81">
        <f>PPCL!B81</f>
        <v>60</v>
      </c>
      <c r="C81">
        <f>PPCL!C81</f>
        <v>0</v>
      </c>
      <c r="D81">
        <f>PPCL!M81</f>
        <v>60</v>
      </c>
      <c r="E81">
        <f>PPCL!N81</f>
        <v>0</v>
      </c>
      <c r="F81">
        <f t="shared" si="10"/>
        <v>60</v>
      </c>
      <c r="G81">
        <f t="shared" si="11"/>
        <v>60</v>
      </c>
      <c r="H81" s="154"/>
      <c r="I81">
        <f>BRPL_EOD!AG81+BRPL_EOD!AH81</f>
        <v>16.97</v>
      </c>
      <c r="J81">
        <f>BYPL_EOD!AG81+BYPL_EOD!AH81</f>
        <v>9.64</v>
      </c>
      <c r="K81">
        <f>MES_EOD!AG81+MES_EOD!AH81</f>
        <v>3.64</v>
      </c>
      <c r="L81">
        <f>NDMC_EOD!AG81+NDMC_EOD!AH81</f>
        <v>18.18</v>
      </c>
      <c r="M81">
        <f>TPDDL_EOD!AG81+TPDDL_EOD!AH81</f>
        <v>11.57</v>
      </c>
      <c r="N81">
        <f t="shared" si="6"/>
        <v>60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60</v>
      </c>
    </row>
    <row r="82" spans="1:22">
      <c r="A82" t="s">
        <v>124</v>
      </c>
      <c r="B82">
        <f>PPCL!B82</f>
        <v>60</v>
      </c>
      <c r="C82">
        <f>PPCL!C82</f>
        <v>0</v>
      </c>
      <c r="D82">
        <f>PPCL!M82</f>
        <v>60</v>
      </c>
      <c r="E82">
        <f>PPCL!N82</f>
        <v>0</v>
      </c>
      <c r="F82">
        <f t="shared" si="10"/>
        <v>60</v>
      </c>
      <c r="G82">
        <f t="shared" si="11"/>
        <v>60</v>
      </c>
      <c r="H82" s="154"/>
      <c r="I82">
        <f>BRPL_EOD!AG82+BRPL_EOD!AH82</f>
        <v>16.97</v>
      </c>
      <c r="J82">
        <f>BYPL_EOD!AG82+BYPL_EOD!AH82</f>
        <v>9.64</v>
      </c>
      <c r="K82">
        <f>MES_EOD!AG82+MES_EOD!AH82</f>
        <v>3.64</v>
      </c>
      <c r="L82">
        <f>NDMC_EOD!AG82+NDMC_EOD!AH82</f>
        <v>18.18</v>
      </c>
      <c r="M82">
        <f>TPDDL_EOD!AG82+TPDDL_EOD!AH82</f>
        <v>11.57</v>
      </c>
      <c r="N82">
        <f t="shared" si="6"/>
        <v>60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60</v>
      </c>
    </row>
    <row r="83" spans="1:22">
      <c r="A83" t="s">
        <v>125</v>
      </c>
      <c r="B83">
        <f>PPCL!B83</f>
        <v>60</v>
      </c>
      <c r="C83">
        <f>PPCL!C83</f>
        <v>0</v>
      </c>
      <c r="D83">
        <f>PPCL!M83</f>
        <v>60</v>
      </c>
      <c r="E83">
        <f>PPCL!N83</f>
        <v>0</v>
      </c>
      <c r="F83">
        <f t="shared" si="10"/>
        <v>60</v>
      </c>
      <c r="G83">
        <f t="shared" si="11"/>
        <v>60</v>
      </c>
      <c r="H83" s="154"/>
      <c r="I83">
        <f>BRPL_EOD!AG83+BRPL_EOD!AH83</f>
        <v>16.97</v>
      </c>
      <c r="J83">
        <f>BYPL_EOD!AG83+BYPL_EOD!AH83</f>
        <v>9.64</v>
      </c>
      <c r="K83">
        <f>MES_EOD!AG83+MES_EOD!AH83</f>
        <v>3.64</v>
      </c>
      <c r="L83">
        <f>NDMC_EOD!AG83+NDMC_EOD!AH83</f>
        <v>18.18</v>
      </c>
      <c r="M83">
        <f>TPDDL_EOD!AG83+TPDDL_EOD!AH83</f>
        <v>11.57</v>
      </c>
      <c r="N83">
        <f t="shared" si="6"/>
        <v>60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60</v>
      </c>
    </row>
    <row r="84" spans="1:22">
      <c r="A84" t="s">
        <v>126</v>
      </c>
      <c r="B84">
        <f>PPCL!B84</f>
        <v>60</v>
      </c>
      <c r="C84">
        <f>PPCL!C84</f>
        <v>0</v>
      </c>
      <c r="D84">
        <f>PPCL!M84</f>
        <v>60</v>
      </c>
      <c r="E84">
        <f>PPCL!N84</f>
        <v>0</v>
      </c>
      <c r="F84">
        <f t="shared" si="10"/>
        <v>60</v>
      </c>
      <c r="G84">
        <f t="shared" si="11"/>
        <v>60</v>
      </c>
      <c r="H84" s="154"/>
      <c r="I84">
        <f>BRPL_EOD!AG84+BRPL_EOD!AH84</f>
        <v>16.97</v>
      </c>
      <c r="J84">
        <f>BYPL_EOD!AG84+BYPL_EOD!AH84</f>
        <v>9.64</v>
      </c>
      <c r="K84">
        <f>MES_EOD!AG84+MES_EOD!AH84</f>
        <v>3.64</v>
      </c>
      <c r="L84">
        <f>NDMC_EOD!AG84+NDMC_EOD!AH84</f>
        <v>18.18</v>
      </c>
      <c r="M84">
        <f>TPDDL_EOD!AG84+TPDDL_EOD!AH84</f>
        <v>11.57</v>
      </c>
      <c r="N84">
        <f t="shared" si="6"/>
        <v>60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60</v>
      </c>
    </row>
    <row r="85" spans="1:22">
      <c r="A85" t="s">
        <v>127</v>
      </c>
      <c r="B85">
        <f>PPCL!B85</f>
        <v>60</v>
      </c>
      <c r="C85">
        <f>PPCL!C85</f>
        <v>0</v>
      </c>
      <c r="D85">
        <f>PPCL!M85</f>
        <v>60</v>
      </c>
      <c r="E85">
        <f>PPCL!N85</f>
        <v>0</v>
      </c>
      <c r="F85">
        <f t="shared" si="10"/>
        <v>60</v>
      </c>
      <c r="G85">
        <f t="shared" si="11"/>
        <v>60</v>
      </c>
      <c r="H85" s="154"/>
      <c r="I85">
        <f>BRPL_EOD!AG85+BRPL_EOD!AH85</f>
        <v>16.97</v>
      </c>
      <c r="J85">
        <f>BYPL_EOD!AG85+BYPL_EOD!AH85</f>
        <v>9.64</v>
      </c>
      <c r="K85">
        <f>MES_EOD!AG85+MES_EOD!AH85</f>
        <v>3.64</v>
      </c>
      <c r="L85">
        <f>NDMC_EOD!AG85+NDMC_EOD!AH85</f>
        <v>18.18</v>
      </c>
      <c r="M85">
        <f>TPDDL_EOD!AG85+TPDDL_EOD!AH85</f>
        <v>11.57</v>
      </c>
      <c r="N85">
        <f t="shared" si="6"/>
        <v>60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60</v>
      </c>
    </row>
    <row r="86" spans="1:22">
      <c r="A86" t="s">
        <v>128</v>
      </c>
      <c r="B86">
        <f>PPCL!B86</f>
        <v>60</v>
      </c>
      <c r="C86">
        <f>PPCL!C86</f>
        <v>0</v>
      </c>
      <c r="D86">
        <f>PPCL!M86</f>
        <v>60</v>
      </c>
      <c r="E86">
        <f>PPCL!N86</f>
        <v>0</v>
      </c>
      <c r="F86">
        <f t="shared" si="10"/>
        <v>60</v>
      </c>
      <c r="G86">
        <f t="shared" si="11"/>
        <v>60</v>
      </c>
      <c r="H86" s="154"/>
      <c r="I86">
        <f>BRPL_EOD!AG86+BRPL_EOD!AH86</f>
        <v>16.97</v>
      </c>
      <c r="J86">
        <f>BYPL_EOD!AG86+BYPL_EOD!AH86</f>
        <v>9.64</v>
      </c>
      <c r="K86">
        <f>MES_EOD!AG86+MES_EOD!AH86</f>
        <v>3.64</v>
      </c>
      <c r="L86">
        <f>NDMC_EOD!AG86+NDMC_EOD!AH86</f>
        <v>18.18</v>
      </c>
      <c r="M86">
        <f>TPDDL_EOD!AG86+TPDDL_EOD!AH86</f>
        <v>11.57</v>
      </c>
      <c r="N86">
        <f t="shared" si="6"/>
        <v>60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60</v>
      </c>
    </row>
    <row r="87" spans="1:22">
      <c r="A87" t="s">
        <v>129</v>
      </c>
      <c r="B87">
        <f>PPCL!B87</f>
        <v>60</v>
      </c>
      <c r="C87">
        <f>PPCL!C87</f>
        <v>0</v>
      </c>
      <c r="D87">
        <f>PPCL!M87</f>
        <v>60</v>
      </c>
      <c r="E87">
        <f>PPCL!N87</f>
        <v>0</v>
      </c>
      <c r="F87">
        <f t="shared" si="10"/>
        <v>60</v>
      </c>
      <c r="G87">
        <f t="shared" si="11"/>
        <v>60</v>
      </c>
      <c r="H87" s="154"/>
      <c r="I87">
        <f>BRPL_EOD!AG87+BRPL_EOD!AH87</f>
        <v>16.97</v>
      </c>
      <c r="J87">
        <f>BYPL_EOD!AG87+BYPL_EOD!AH87</f>
        <v>9.64</v>
      </c>
      <c r="K87">
        <f>MES_EOD!AG87+MES_EOD!AH87</f>
        <v>3.64</v>
      </c>
      <c r="L87">
        <f>NDMC_EOD!AG87+NDMC_EOD!AH87</f>
        <v>18.18</v>
      </c>
      <c r="M87">
        <f>TPDDL_EOD!AG87+TPDDL_EOD!AH87</f>
        <v>11.57</v>
      </c>
      <c r="N87">
        <f t="shared" si="6"/>
        <v>60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60</v>
      </c>
    </row>
    <row r="88" spans="1:22">
      <c r="A88" t="s">
        <v>130</v>
      </c>
      <c r="B88">
        <f>PPCL!B88</f>
        <v>60</v>
      </c>
      <c r="C88">
        <f>PPCL!C88</f>
        <v>0</v>
      </c>
      <c r="D88">
        <f>PPCL!M88</f>
        <v>60</v>
      </c>
      <c r="E88">
        <f>PPCL!N88</f>
        <v>0</v>
      </c>
      <c r="F88">
        <f t="shared" si="10"/>
        <v>60</v>
      </c>
      <c r="G88">
        <f t="shared" si="11"/>
        <v>60</v>
      </c>
      <c r="H88" s="154"/>
      <c r="I88">
        <f>BRPL_EOD!AG88+BRPL_EOD!AH88</f>
        <v>16.97</v>
      </c>
      <c r="J88">
        <f>BYPL_EOD!AG88+BYPL_EOD!AH88</f>
        <v>9.64</v>
      </c>
      <c r="K88">
        <f>MES_EOD!AG88+MES_EOD!AH88</f>
        <v>3.64</v>
      </c>
      <c r="L88">
        <f>NDMC_EOD!AG88+NDMC_EOD!AH88</f>
        <v>18.18</v>
      </c>
      <c r="M88">
        <f>TPDDL_EOD!AG88+TPDDL_EOD!AH88</f>
        <v>11.57</v>
      </c>
      <c r="N88">
        <f t="shared" si="6"/>
        <v>60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60</v>
      </c>
    </row>
    <row r="89" spans="1:22">
      <c r="A89" t="s">
        <v>131</v>
      </c>
      <c r="B89">
        <f>PPCL!B89</f>
        <v>60</v>
      </c>
      <c r="C89">
        <f>PPCL!C89</f>
        <v>0</v>
      </c>
      <c r="D89">
        <f>PPCL!M89</f>
        <v>60</v>
      </c>
      <c r="E89">
        <f>PPCL!N89</f>
        <v>0</v>
      </c>
      <c r="F89">
        <f t="shared" si="10"/>
        <v>60</v>
      </c>
      <c r="G89">
        <f t="shared" si="11"/>
        <v>60</v>
      </c>
      <c r="H89" s="154"/>
      <c r="I89">
        <f>BRPL_EOD!AG89+BRPL_EOD!AH89</f>
        <v>16.97</v>
      </c>
      <c r="J89">
        <f>BYPL_EOD!AG89+BYPL_EOD!AH89</f>
        <v>9.64</v>
      </c>
      <c r="K89">
        <f>MES_EOD!AG89+MES_EOD!AH89</f>
        <v>3.64</v>
      </c>
      <c r="L89">
        <f>NDMC_EOD!AG89+NDMC_EOD!AH89</f>
        <v>18.18</v>
      </c>
      <c r="M89">
        <f>TPDDL_EOD!AG89+TPDDL_EOD!AH89</f>
        <v>11.57</v>
      </c>
      <c r="N89">
        <f t="shared" si="6"/>
        <v>60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60</v>
      </c>
    </row>
    <row r="90" spans="1:22">
      <c r="A90" t="s">
        <v>132</v>
      </c>
      <c r="B90">
        <f>PPCL!B90</f>
        <v>60</v>
      </c>
      <c r="C90">
        <f>PPCL!C90</f>
        <v>0</v>
      </c>
      <c r="D90">
        <f>PPCL!M90</f>
        <v>60</v>
      </c>
      <c r="E90">
        <f>PPCL!N90</f>
        <v>0</v>
      </c>
      <c r="F90">
        <f t="shared" si="10"/>
        <v>60</v>
      </c>
      <c r="G90">
        <f t="shared" si="11"/>
        <v>60</v>
      </c>
      <c r="H90" s="154"/>
      <c r="I90">
        <f>BRPL_EOD!AG90+BRPL_EOD!AH90</f>
        <v>16.97</v>
      </c>
      <c r="J90">
        <f>BYPL_EOD!AG90+BYPL_EOD!AH90</f>
        <v>9.64</v>
      </c>
      <c r="K90">
        <f>MES_EOD!AG90+MES_EOD!AH90</f>
        <v>3.64</v>
      </c>
      <c r="L90">
        <f>NDMC_EOD!AG90+NDMC_EOD!AH90</f>
        <v>18.18</v>
      </c>
      <c r="M90">
        <f>TPDDL_EOD!AG90+TPDDL_EOD!AH90</f>
        <v>11.57</v>
      </c>
      <c r="N90">
        <f t="shared" si="6"/>
        <v>60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60</v>
      </c>
    </row>
    <row r="91" spans="1:22">
      <c r="A91" t="s">
        <v>133</v>
      </c>
      <c r="B91">
        <f>PPCL!B91</f>
        <v>60</v>
      </c>
      <c r="C91">
        <f>PPCL!C91</f>
        <v>0</v>
      </c>
      <c r="D91">
        <f>PPCL!M91</f>
        <v>60</v>
      </c>
      <c r="E91">
        <f>PPCL!N91</f>
        <v>0</v>
      </c>
      <c r="F91">
        <f t="shared" si="10"/>
        <v>60</v>
      </c>
      <c r="G91">
        <f t="shared" si="11"/>
        <v>60</v>
      </c>
      <c r="H91" s="154"/>
      <c r="I91">
        <f>BRPL_EOD!AG91+BRPL_EOD!AH91</f>
        <v>16.97</v>
      </c>
      <c r="J91">
        <f>BYPL_EOD!AG91+BYPL_EOD!AH91</f>
        <v>9.64</v>
      </c>
      <c r="K91">
        <f>MES_EOD!AG91+MES_EOD!AH91</f>
        <v>3.64</v>
      </c>
      <c r="L91">
        <f>NDMC_EOD!AG91+NDMC_EOD!AH91</f>
        <v>18.18</v>
      </c>
      <c r="M91">
        <f>TPDDL_EOD!AG91+TPDDL_EOD!AH91</f>
        <v>11.57</v>
      </c>
      <c r="N91">
        <f t="shared" si="6"/>
        <v>60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60</v>
      </c>
    </row>
    <row r="92" spans="1:22">
      <c r="A92" t="s">
        <v>134</v>
      </c>
      <c r="B92">
        <f>PPCL!B92</f>
        <v>60</v>
      </c>
      <c r="C92">
        <f>PPCL!C92</f>
        <v>0</v>
      </c>
      <c r="D92">
        <f>PPCL!M92</f>
        <v>60</v>
      </c>
      <c r="E92">
        <f>PPCL!N92</f>
        <v>0</v>
      </c>
      <c r="F92">
        <f t="shared" si="10"/>
        <v>60</v>
      </c>
      <c r="G92">
        <f t="shared" si="11"/>
        <v>60</v>
      </c>
      <c r="H92" s="154"/>
      <c r="I92">
        <f>BRPL_EOD!AG92+BRPL_EOD!AH92</f>
        <v>16.97</v>
      </c>
      <c r="J92">
        <f>BYPL_EOD!AG92+BYPL_EOD!AH92</f>
        <v>9.64</v>
      </c>
      <c r="K92">
        <f>MES_EOD!AG92+MES_EOD!AH92</f>
        <v>3.64</v>
      </c>
      <c r="L92">
        <f>NDMC_EOD!AG92+NDMC_EOD!AH92</f>
        <v>18.18</v>
      </c>
      <c r="M92">
        <f>TPDDL_EOD!AG92+TPDDL_EOD!AH92</f>
        <v>11.57</v>
      </c>
      <c r="N92">
        <f t="shared" si="6"/>
        <v>60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60</v>
      </c>
    </row>
    <row r="93" spans="1:22">
      <c r="A93" t="s">
        <v>135</v>
      </c>
      <c r="B93">
        <f>PPCL!B93</f>
        <v>60</v>
      </c>
      <c r="C93">
        <f>PPCL!C93</f>
        <v>0</v>
      </c>
      <c r="D93">
        <f>PPCL!M93</f>
        <v>60</v>
      </c>
      <c r="E93">
        <f>PPCL!N93</f>
        <v>0</v>
      </c>
      <c r="F93">
        <f t="shared" si="10"/>
        <v>60</v>
      </c>
      <c r="G93">
        <f t="shared" si="11"/>
        <v>60</v>
      </c>
      <c r="H93" s="154"/>
      <c r="I93">
        <f>BRPL_EOD!AG93+BRPL_EOD!AH93</f>
        <v>16.97</v>
      </c>
      <c r="J93">
        <f>BYPL_EOD!AG93+BYPL_EOD!AH93</f>
        <v>9.64</v>
      </c>
      <c r="K93">
        <f>MES_EOD!AG93+MES_EOD!AH93</f>
        <v>3.64</v>
      </c>
      <c r="L93">
        <f>NDMC_EOD!AG93+NDMC_EOD!AH93</f>
        <v>18.18</v>
      </c>
      <c r="M93">
        <f>TPDDL_EOD!AG93+TPDDL_EOD!AH93</f>
        <v>11.57</v>
      </c>
      <c r="N93">
        <f t="shared" si="6"/>
        <v>60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60</v>
      </c>
    </row>
    <row r="94" spans="1:22">
      <c r="A94" t="s">
        <v>136</v>
      </c>
      <c r="B94">
        <f>PPCL!B94</f>
        <v>60</v>
      </c>
      <c r="C94">
        <f>PPCL!C94</f>
        <v>0</v>
      </c>
      <c r="D94">
        <f>PPCL!M94</f>
        <v>60</v>
      </c>
      <c r="E94">
        <f>PPCL!N94</f>
        <v>0</v>
      </c>
      <c r="F94">
        <f t="shared" si="10"/>
        <v>60</v>
      </c>
      <c r="G94">
        <f t="shared" si="11"/>
        <v>60</v>
      </c>
      <c r="H94" s="154"/>
      <c r="I94">
        <f>BRPL_EOD!AG94+BRPL_EOD!AH94</f>
        <v>16.97</v>
      </c>
      <c r="J94">
        <f>BYPL_EOD!AG94+BYPL_EOD!AH94</f>
        <v>9.64</v>
      </c>
      <c r="K94">
        <f>MES_EOD!AG94+MES_EOD!AH94</f>
        <v>3.64</v>
      </c>
      <c r="L94">
        <f>NDMC_EOD!AG94+NDMC_EOD!AH94</f>
        <v>18.18</v>
      </c>
      <c r="M94">
        <f>TPDDL_EOD!AG94+TPDDL_EOD!AH94</f>
        <v>11.57</v>
      </c>
      <c r="N94">
        <f t="shared" si="6"/>
        <v>60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60</v>
      </c>
    </row>
    <row r="95" spans="1:22">
      <c r="A95" t="s">
        <v>137</v>
      </c>
      <c r="B95">
        <f>PPCL!B95</f>
        <v>60</v>
      </c>
      <c r="C95">
        <f>PPCL!C95</f>
        <v>0</v>
      </c>
      <c r="D95">
        <f>PPCL!M95</f>
        <v>60</v>
      </c>
      <c r="E95">
        <f>PPCL!N95</f>
        <v>0</v>
      </c>
      <c r="F95">
        <f t="shared" si="10"/>
        <v>60</v>
      </c>
      <c r="G95">
        <f t="shared" si="11"/>
        <v>60</v>
      </c>
      <c r="H95" s="154"/>
      <c r="I95">
        <f>BRPL_EOD!AG95+BRPL_EOD!AH95</f>
        <v>16.97</v>
      </c>
      <c r="J95">
        <f>BYPL_EOD!AG95+BYPL_EOD!AH95</f>
        <v>9.64</v>
      </c>
      <c r="K95">
        <f>MES_EOD!AG95+MES_EOD!AH95</f>
        <v>3.64</v>
      </c>
      <c r="L95">
        <f>NDMC_EOD!AG95+NDMC_EOD!AH95</f>
        <v>18.18</v>
      </c>
      <c r="M95">
        <f>TPDDL_EOD!AG95+TPDDL_EOD!AH95</f>
        <v>11.57</v>
      </c>
      <c r="N95">
        <f t="shared" si="6"/>
        <v>60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60</v>
      </c>
    </row>
    <row r="96" spans="1:22">
      <c r="A96" t="s">
        <v>138</v>
      </c>
      <c r="B96">
        <f>PPCL!B96</f>
        <v>60</v>
      </c>
      <c r="C96">
        <f>PPCL!C96</f>
        <v>0</v>
      </c>
      <c r="D96">
        <f>PPCL!M96</f>
        <v>60</v>
      </c>
      <c r="E96">
        <f>PPCL!N96</f>
        <v>0</v>
      </c>
      <c r="F96">
        <f t="shared" si="10"/>
        <v>60</v>
      </c>
      <c r="G96">
        <f t="shared" si="11"/>
        <v>60</v>
      </c>
      <c r="H96" s="154"/>
      <c r="I96">
        <f>BRPL_EOD!AG96+BRPL_EOD!AH96</f>
        <v>16.97</v>
      </c>
      <c r="J96">
        <f>BYPL_EOD!AG96+BYPL_EOD!AH96</f>
        <v>9.64</v>
      </c>
      <c r="K96">
        <f>MES_EOD!AG96+MES_EOD!AH96</f>
        <v>3.64</v>
      </c>
      <c r="L96">
        <f>NDMC_EOD!AG96+NDMC_EOD!AH96</f>
        <v>18.18</v>
      </c>
      <c r="M96">
        <f>TPDDL_EOD!AG96+TPDDL_EOD!AH96</f>
        <v>11.57</v>
      </c>
      <c r="N96">
        <f t="shared" si="6"/>
        <v>60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60</v>
      </c>
    </row>
    <row r="97" spans="1:22">
      <c r="A97" t="s">
        <v>139</v>
      </c>
      <c r="B97">
        <f>PPCL!B97</f>
        <v>60</v>
      </c>
      <c r="C97">
        <f>PPCL!C97</f>
        <v>0</v>
      </c>
      <c r="D97">
        <f>PPCL!M97</f>
        <v>60</v>
      </c>
      <c r="E97">
        <f>PPCL!N97</f>
        <v>0</v>
      </c>
      <c r="F97">
        <f t="shared" si="10"/>
        <v>60</v>
      </c>
      <c r="G97">
        <f t="shared" si="11"/>
        <v>60</v>
      </c>
      <c r="H97" s="154"/>
      <c r="I97">
        <f>BRPL_EOD!AG97+BRPL_EOD!AH97</f>
        <v>16.97</v>
      </c>
      <c r="J97">
        <f>BYPL_EOD!AG97+BYPL_EOD!AH97</f>
        <v>9.64</v>
      </c>
      <c r="K97">
        <f>MES_EOD!AG97+MES_EOD!AH97</f>
        <v>3.64</v>
      </c>
      <c r="L97">
        <f>NDMC_EOD!AG97+NDMC_EOD!AH97</f>
        <v>18.18</v>
      </c>
      <c r="M97">
        <f>TPDDL_EOD!AG97+TPDDL_EOD!AH97</f>
        <v>11.57</v>
      </c>
      <c r="N97">
        <f t="shared" si="6"/>
        <v>60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60</v>
      </c>
    </row>
    <row r="98" spans="1:22">
      <c r="A98" t="s">
        <v>140</v>
      </c>
      <c r="B98">
        <f>PPCL!B98</f>
        <v>60</v>
      </c>
      <c r="C98">
        <f>PPCL!C98</f>
        <v>0</v>
      </c>
      <c r="D98">
        <f>PPCL!M98</f>
        <v>60</v>
      </c>
      <c r="E98">
        <f>PPCL!N98</f>
        <v>0</v>
      </c>
      <c r="F98">
        <f t="shared" si="10"/>
        <v>60</v>
      </c>
      <c r="G98">
        <f t="shared" si="11"/>
        <v>60</v>
      </c>
      <c r="H98" s="154"/>
      <c r="I98">
        <f>BRPL_EOD!AG98+BRPL_EOD!AH98</f>
        <v>16.97</v>
      </c>
      <c r="J98">
        <f>BYPL_EOD!AG98+BYPL_EOD!AH98</f>
        <v>9.64</v>
      </c>
      <c r="K98">
        <f>MES_EOD!AG98+MES_EOD!AH98</f>
        <v>3.64</v>
      </c>
      <c r="L98">
        <f>NDMC_EOD!AG98+NDMC_EOD!AH98</f>
        <v>18.18</v>
      </c>
      <c r="M98">
        <f>TPDDL_EOD!AG98+TPDDL_EOD!AH98</f>
        <v>11.57</v>
      </c>
      <c r="N98">
        <f t="shared" si="6"/>
        <v>60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60</v>
      </c>
    </row>
    <row r="99" spans="1:22">
      <c r="A99" s="156" t="s">
        <v>350</v>
      </c>
      <c r="B99" s="156">
        <f>SUM(B3:B98)/4000</f>
        <v>1.44</v>
      </c>
      <c r="C99" s="156">
        <f t="shared" ref="C99:U99" si="12">SUM(C3:C98)/4000</f>
        <v>1.4999999999999999E-2</v>
      </c>
      <c r="D99" s="156">
        <f t="shared" si="12"/>
        <v>1.44</v>
      </c>
      <c r="E99" s="156">
        <f t="shared" si="12"/>
        <v>0</v>
      </c>
      <c r="F99" s="156">
        <f t="shared" si="12"/>
        <v>1.4550000000000001</v>
      </c>
      <c r="G99" s="156">
        <f t="shared" si="12"/>
        <v>1.44</v>
      </c>
      <c r="H99" s="156"/>
      <c r="I99" s="156">
        <f t="shared" si="12"/>
        <v>0.40728000000000053</v>
      </c>
      <c r="J99" s="156">
        <f t="shared" si="12"/>
        <v>0.23135999999999973</v>
      </c>
      <c r="K99" s="156">
        <f t="shared" si="12"/>
        <v>8.7357499999999796E-2</v>
      </c>
      <c r="L99" s="156">
        <f t="shared" si="12"/>
        <v>0.43632000000000032</v>
      </c>
      <c r="M99" s="156">
        <f t="shared" si="12"/>
        <v>0.27768250000000033</v>
      </c>
      <c r="N99" s="156">
        <f t="shared" si="12"/>
        <v>1.44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1.44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285</v>
      </c>
      <c r="C3">
        <f>PPCL!E3</f>
        <v>0</v>
      </c>
      <c r="D3">
        <f>PPCL!O3</f>
        <v>85</v>
      </c>
      <c r="E3">
        <f>PPCL!P3</f>
        <v>0</v>
      </c>
      <c r="F3">
        <f>B3+C3</f>
        <v>285</v>
      </c>
      <c r="G3">
        <f>D3+E3</f>
        <v>85</v>
      </c>
      <c r="H3" s="154"/>
      <c r="I3">
        <f>BRPL_EOD!AI3+BRPL_EOD!AJ3</f>
        <v>24.05</v>
      </c>
      <c r="J3">
        <f>BYPL_EOD!AI3+BYPL_EOD!AJ3</f>
        <v>13.66</v>
      </c>
      <c r="K3">
        <f>MES_EOD!AI3+MES_EOD!AJ3</f>
        <v>5.15</v>
      </c>
      <c r="L3">
        <f>NDMC_EOD!AI3+NDMC_EOD!AJ3</f>
        <v>25.76</v>
      </c>
      <c r="M3">
        <f>TPDDL_EOD!AI3+TPDDL_EOD!AJ3</f>
        <v>16.39</v>
      </c>
      <c r="N3">
        <f t="shared" ref="N3:N66" si="0">SUM(I3:M3)</f>
        <v>85.01</v>
      </c>
      <c r="O3" s="154">
        <f t="shared" ref="O3:O66" si="1">G3-N3</f>
        <v>-1.0000000000005116E-2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85</v>
      </c>
    </row>
    <row r="4" spans="1:22">
      <c r="A4" t="s">
        <v>46</v>
      </c>
      <c r="B4">
        <f>PPCL!D4</f>
        <v>285</v>
      </c>
      <c r="C4">
        <f>PPCL!E4</f>
        <v>0</v>
      </c>
      <c r="D4">
        <f>PPCL!O4</f>
        <v>85</v>
      </c>
      <c r="E4">
        <f>PPCL!P4</f>
        <v>0</v>
      </c>
      <c r="F4">
        <f t="shared" ref="F4:F67" si="4">B4+C4</f>
        <v>285</v>
      </c>
      <c r="G4">
        <f t="shared" ref="G4:G67" si="5">D4+E4</f>
        <v>85</v>
      </c>
      <c r="H4" s="154"/>
      <c r="I4">
        <f>BRPL_EOD!AI4+BRPL_EOD!AJ4</f>
        <v>24.05</v>
      </c>
      <c r="J4">
        <f>BYPL_EOD!AI4+BYPL_EOD!AJ4</f>
        <v>13.66</v>
      </c>
      <c r="K4">
        <f>MES_EOD!AI4+MES_EOD!AJ4</f>
        <v>5.15</v>
      </c>
      <c r="L4">
        <f>NDMC_EOD!AI4+NDMC_EOD!AJ4</f>
        <v>25.76</v>
      </c>
      <c r="M4">
        <f>TPDDL_EOD!AI4+TPDDL_EOD!AJ4</f>
        <v>16.39</v>
      </c>
      <c r="N4">
        <f t="shared" si="0"/>
        <v>85.01</v>
      </c>
      <c r="O4" s="154">
        <f t="shared" si="1"/>
        <v>-1.0000000000005116E-2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85</v>
      </c>
    </row>
    <row r="5" spans="1:22">
      <c r="A5" t="s">
        <v>47</v>
      </c>
      <c r="B5">
        <f>PPCL!D5</f>
        <v>285</v>
      </c>
      <c r="C5">
        <f>PPCL!E5</f>
        <v>0</v>
      </c>
      <c r="D5">
        <f>PPCL!O5</f>
        <v>85</v>
      </c>
      <c r="E5">
        <f>PPCL!P5</f>
        <v>0</v>
      </c>
      <c r="F5">
        <f t="shared" si="4"/>
        <v>285</v>
      </c>
      <c r="G5">
        <f t="shared" si="5"/>
        <v>85</v>
      </c>
      <c r="H5" s="154"/>
      <c r="I5">
        <f>BRPL_EOD!AI5+BRPL_EOD!AJ5</f>
        <v>24.05</v>
      </c>
      <c r="J5">
        <f>BYPL_EOD!AI5+BYPL_EOD!AJ5</f>
        <v>13.66</v>
      </c>
      <c r="K5">
        <f>MES_EOD!AI5+MES_EOD!AJ5</f>
        <v>5.15</v>
      </c>
      <c r="L5">
        <f>NDMC_EOD!AI5+NDMC_EOD!AJ5</f>
        <v>25.76</v>
      </c>
      <c r="M5">
        <f>TPDDL_EOD!AI5+TPDDL_EOD!AJ5</f>
        <v>16.39</v>
      </c>
      <c r="N5">
        <f t="shared" si="0"/>
        <v>85.01</v>
      </c>
      <c r="O5" s="154">
        <f t="shared" si="1"/>
        <v>-1.0000000000005116E-2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85</v>
      </c>
    </row>
    <row r="6" spans="1:22">
      <c r="A6" t="s">
        <v>48</v>
      </c>
      <c r="B6">
        <f>PPCL!D6</f>
        <v>285</v>
      </c>
      <c r="C6">
        <f>PPCL!E6</f>
        <v>0</v>
      </c>
      <c r="D6">
        <f>PPCL!O6</f>
        <v>85</v>
      </c>
      <c r="E6">
        <f>PPCL!P6</f>
        <v>0</v>
      </c>
      <c r="F6">
        <f t="shared" si="4"/>
        <v>285</v>
      </c>
      <c r="G6">
        <f t="shared" si="5"/>
        <v>85</v>
      </c>
      <c r="H6" s="154"/>
      <c r="I6">
        <f>BRPL_EOD!AI6+BRPL_EOD!AJ6</f>
        <v>24.05</v>
      </c>
      <c r="J6">
        <f>BYPL_EOD!AI6+BYPL_EOD!AJ6</f>
        <v>13.66</v>
      </c>
      <c r="K6">
        <f>MES_EOD!AI6+MES_EOD!AJ6</f>
        <v>5.15</v>
      </c>
      <c r="L6">
        <f>NDMC_EOD!AI6+NDMC_EOD!AJ6</f>
        <v>25.76</v>
      </c>
      <c r="M6">
        <f>TPDDL_EOD!AI6+TPDDL_EOD!AJ6</f>
        <v>16.39</v>
      </c>
      <c r="N6">
        <f t="shared" si="0"/>
        <v>85.01</v>
      </c>
      <c r="O6" s="154">
        <f t="shared" si="1"/>
        <v>-1.0000000000005116E-2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85</v>
      </c>
    </row>
    <row r="7" spans="1:22">
      <c r="A7" t="s">
        <v>49</v>
      </c>
      <c r="B7">
        <f>PPCL!D7</f>
        <v>285</v>
      </c>
      <c r="C7">
        <f>PPCL!E7</f>
        <v>0</v>
      </c>
      <c r="D7">
        <f>PPCL!O7</f>
        <v>85</v>
      </c>
      <c r="E7">
        <f>PPCL!P7</f>
        <v>0</v>
      </c>
      <c r="F7">
        <f t="shared" si="4"/>
        <v>285</v>
      </c>
      <c r="G7">
        <f t="shared" si="5"/>
        <v>85</v>
      </c>
      <c r="H7" s="154"/>
      <c r="I7">
        <f>BRPL_EOD!AI7+BRPL_EOD!AJ7</f>
        <v>24.05</v>
      </c>
      <c r="J7">
        <f>BYPL_EOD!AI7+BYPL_EOD!AJ7</f>
        <v>13.66</v>
      </c>
      <c r="K7">
        <f>MES_EOD!AI7+MES_EOD!AJ7</f>
        <v>5.15</v>
      </c>
      <c r="L7">
        <f>NDMC_EOD!AI7+NDMC_EOD!AJ7</f>
        <v>25.76</v>
      </c>
      <c r="M7">
        <f>TPDDL_EOD!AI7+TPDDL_EOD!AJ7</f>
        <v>16.39</v>
      </c>
      <c r="N7">
        <f t="shared" si="0"/>
        <v>85.01</v>
      </c>
      <c r="O7" s="154">
        <f t="shared" si="1"/>
        <v>-1.0000000000005116E-2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85</v>
      </c>
    </row>
    <row r="8" spans="1:22">
      <c r="A8" t="s">
        <v>50</v>
      </c>
      <c r="B8">
        <f>PPCL!D8</f>
        <v>285</v>
      </c>
      <c r="C8">
        <f>PPCL!E8</f>
        <v>0</v>
      </c>
      <c r="D8">
        <f>PPCL!O8</f>
        <v>85</v>
      </c>
      <c r="E8">
        <f>PPCL!P8</f>
        <v>0</v>
      </c>
      <c r="F8">
        <f t="shared" si="4"/>
        <v>285</v>
      </c>
      <c r="G8">
        <f t="shared" si="5"/>
        <v>85</v>
      </c>
      <c r="H8" s="154"/>
      <c r="I8">
        <f>BRPL_EOD!AI8+BRPL_EOD!AJ8</f>
        <v>24.05</v>
      </c>
      <c r="J8">
        <f>BYPL_EOD!AI8+BYPL_EOD!AJ8</f>
        <v>13.66</v>
      </c>
      <c r="K8">
        <f>MES_EOD!AI8+MES_EOD!AJ8</f>
        <v>5.15</v>
      </c>
      <c r="L8">
        <f>NDMC_EOD!AI8+NDMC_EOD!AJ8</f>
        <v>25.76</v>
      </c>
      <c r="M8">
        <f>TPDDL_EOD!AI8+TPDDL_EOD!AJ8</f>
        <v>16.39</v>
      </c>
      <c r="N8">
        <f t="shared" si="0"/>
        <v>85.01</v>
      </c>
      <c r="O8" s="154">
        <f t="shared" si="1"/>
        <v>-1.0000000000005116E-2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85</v>
      </c>
    </row>
    <row r="9" spans="1:22">
      <c r="A9" t="s">
        <v>51</v>
      </c>
      <c r="B9">
        <f>PPCL!D9</f>
        <v>285</v>
      </c>
      <c r="C9">
        <f>PPCL!E9</f>
        <v>0</v>
      </c>
      <c r="D9">
        <f>PPCL!O9</f>
        <v>85</v>
      </c>
      <c r="E9">
        <f>PPCL!P9</f>
        <v>0</v>
      </c>
      <c r="F9">
        <f t="shared" si="4"/>
        <v>285</v>
      </c>
      <c r="G9">
        <f t="shared" si="5"/>
        <v>85</v>
      </c>
      <c r="H9" s="154"/>
      <c r="I9">
        <f>BRPL_EOD!AI9+BRPL_EOD!AJ9</f>
        <v>24.05</v>
      </c>
      <c r="J9">
        <f>BYPL_EOD!AI9+BYPL_EOD!AJ9</f>
        <v>13.66</v>
      </c>
      <c r="K9">
        <f>MES_EOD!AI9+MES_EOD!AJ9</f>
        <v>5.15</v>
      </c>
      <c r="L9">
        <f>NDMC_EOD!AI9+NDMC_EOD!AJ9</f>
        <v>25.76</v>
      </c>
      <c r="M9">
        <f>TPDDL_EOD!AI9+TPDDL_EOD!AJ9</f>
        <v>16.39</v>
      </c>
      <c r="N9">
        <f t="shared" si="0"/>
        <v>85.01</v>
      </c>
      <c r="O9" s="154">
        <f t="shared" si="1"/>
        <v>-1.0000000000005116E-2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85</v>
      </c>
    </row>
    <row r="10" spans="1:22">
      <c r="A10" t="s">
        <v>52</v>
      </c>
      <c r="B10">
        <f>PPCL!D10</f>
        <v>285</v>
      </c>
      <c r="C10">
        <f>PPCL!E10</f>
        <v>0</v>
      </c>
      <c r="D10">
        <f>PPCL!O10</f>
        <v>85</v>
      </c>
      <c r="E10">
        <f>PPCL!P10</f>
        <v>0</v>
      </c>
      <c r="F10">
        <f t="shared" si="4"/>
        <v>285</v>
      </c>
      <c r="G10">
        <f t="shared" si="5"/>
        <v>85</v>
      </c>
      <c r="H10" s="154"/>
      <c r="I10">
        <f>BRPL_EOD!AI10+BRPL_EOD!AJ10</f>
        <v>24.05</v>
      </c>
      <c r="J10">
        <f>BYPL_EOD!AI10+BYPL_EOD!AJ10</f>
        <v>13.66</v>
      </c>
      <c r="K10">
        <f>MES_EOD!AI10+MES_EOD!AJ10</f>
        <v>5.15</v>
      </c>
      <c r="L10">
        <f>NDMC_EOD!AI10+NDMC_EOD!AJ10</f>
        <v>25.76</v>
      </c>
      <c r="M10">
        <f>TPDDL_EOD!AI10+TPDDL_EOD!AJ10</f>
        <v>16.39</v>
      </c>
      <c r="N10">
        <f t="shared" si="0"/>
        <v>85.01</v>
      </c>
      <c r="O10" s="154">
        <f t="shared" si="1"/>
        <v>-1.0000000000005116E-2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85</v>
      </c>
    </row>
    <row r="11" spans="1:22">
      <c r="A11" t="s">
        <v>53</v>
      </c>
      <c r="B11">
        <f>PPCL!D11</f>
        <v>285</v>
      </c>
      <c r="C11">
        <f>PPCL!E11</f>
        <v>0</v>
      </c>
      <c r="D11">
        <f>PPCL!O11</f>
        <v>85</v>
      </c>
      <c r="E11">
        <f>PPCL!P11</f>
        <v>0</v>
      </c>
      <c r="F11">
        <f t="shared" si="4"/>
        <v>285</v>
      </c>
      <c r="G11">
        <f t="shared" si="5"/>
        <v>85</v>
      </c>
      <c r="H11" s="154"/>
      <c r="I11">
        <f>BRPL_EOD!AI11+BRPL_EOD!AJ11</f>
        <v>24.05</v>
      </c>
      <c r="J11">
        <f>BYPL_EOD!AI11+BYPL_EOD!AJ11</f>
        <v>13.66</v>
      </c>
      <c r="K11">
        <f>MES_EOD!AI11+MES_EOD!AJ11</f>
        <v>5.15</v>
      </c>
      <c r="L11">
        <f>NDMC_EOD!AI11+NDMC_EOD!AJ11</f>
        <v>25.76</v>
      </c>
      <c r="M11">
        <f>TPDDL_EOD!AI11+TPDDL_EOD!AJ11</f>
        <v>16.39</v>
      </c>
      <c r="N11">
        <f t="shared" si="0"/>
        <v>85.01</v>
      </c>
      <c r="O11" s="154">
        <f t="shared" si="1"/>
        <v>-1.0000000000005116E-2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85</v>
      </c>
    </row>
    <row r="12" spans="1:22">
      <c r="A12" t="s">
        <v>54</v>
      </c>
      <c r="B12">
        <f>PPCL!D12</f>
        <v>285</v>
      </c>
      <c r="C12">
        <f>PPCL!E12</f>
        <v>0</v>
      </c>
      <c r="D12">
        <f>PPCL!O12</f>
        <v>85</v>
      </c>
      <c r="E12">
        <f>PPCL!P12</f>
        <v>0</v>
      </c>
      <c r="F12">
        <f t="shared" si="4"/>
        <v>285</v>
      </c>
      <c r="G12">
        <f t="shared" si="5"/>
        <v>85</v>
      </c>
      <c r="H12" s="154"/>
      <c r="I12">
        <f>BRPL_EOD!AI12+BRPL_EOD!AJ12</f>
        <v>24.05</v>
      </c>
      <c r="J12">
        <f>BYPL_EOD!AI12+BYPL_EOD!AJ12</f>
        <v>13.66</v>
      </c>
      <c r="K12">
        <f>MES_EOD!AI12+MES_EOD!AJ12</f>
        <v>5.15</v>
      </c>
      <c r="L12">
        <f>NDMC_EOD!AI12+NDMC_EOD!AJ12</f>
        <v>25.76</v>
      </c>
      <c r="M12">
        <f>TPDDL_EOD!AI12+TPDDL_EOD!AJ12</f>
        <v>16.39</v>
      </c>
      <c r="N12">
        <f t="shared" si="0"/>
        <v>85.01</v>
      </c>
      <c r="O12" s="154">
        <f t="shared" si="1"/>
        <v>-1.0000000000005116E-2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85</v>
      </c>
    </row>
    <row r="13" spans="1:22">
      <c r="A13" t="s">
        <v>55</v>
      </c>
      <c r="B13">
        <f>PPCL!D13</f>
        <v>285</v>
      </c>
      <c r="C13">
        <f>PPCL!E13</f>
        <v>0</v>
      </c>
      <c r="D13">
        <f>PPCL!O13</f>
        <v>85</v>
      </c>
      <c r="E13">
        <f>PPCL!P13</f>
        <v>0</v>
      </c>
      <c r="F13">
        <f t="shared" si="4"/>
        <v>285</v>
      </c>
      <c r="G13">
        <f t="shared" si="5"/>
        <v>85</v>
      </c>
      <c r="H13" s="154"/>
      <c r="I13">
        <f>BRPL_EOD!AI13+BRPL_EOD!AJ13</f>
        <v>24.05</v>
      </c>
      <c r="J13">
        <f>BYPL_EOD!AI13+BYPL_EOD!AJ13</f>
        <v>13.66</v>
      </c>
      <c r="K13">
        <f>MES_EOD!AI13+MES_EOD!AJ13</f>
        <v>5.15</v>
      </c>
      <c r="L13">
        <f>NDMC_EOD!AI13+NDMC_EOD!AJ13</f>
        <v>25.76</v>
      </c>
      <c r="M13">
        <f>TPDDL_EOD!AI13+TPDDL_EOD!AJ13</f>
        <v>16.39</v>
      </c>
      <c r="N13">
        <f t="shared" si="0"/>
        <v>85.01</v>
      </c>
      <c r="O13" s="154">
        <f t="shared" si="1"/>
        <v>-1.0000000000005116E-2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85</v>
      </c>
    </row>
    <row r="14" spans="1:22">
      <c r="A14" t="s">
        <v>56</v>
      </c>
      <c r="B14">
        <f>PPCL!D14</f>
        <v>285</v>
      </c>
      <c r="C14">
        <f>PPCL!E14</f>
        <v>0</v>
      </c>
      <c r="D14">
        <f>PPCL!O14</f>
        <v>85</v>
      </c>
      <c r="E14">
        <f>PPCL!P14</f>
        <v>0</v>
      </c>
      <c r="F14">
        <f t="shared" si="4"/>
        <v>285</v>
      </c>
      <c r="G14">
        <f t="shared" si="5"/>
        <v>85</v>
      </c>
      <c r="H14" s="154"/>
      <c r="I14">
        <f>BRPL_EOD!AI14+BRPL_EOD!AJ14</f>
        <v>24.05</v>
      </c>
      <c r="J14">
        <f>BYPL_EOD!AI14+BYPL_EOD!AJ14</f>
        <v>13.66</v>
      </c>
      <c r="K14">
        <f>MES_EOD!AI14+MES_EOD!AJ14</f>
        <v>5.15</v>
      </c>
      <c r="L14">
        <f>NDMC_EOD!AI14+NDMC_EOD!AJ14</f>
        <v>25.76</v>
      </c>
      <c r="M14">
        <f>TPDDL_EOD!AI14+TPDDL_EOD!AJ14</f>
        <v>16.39</v>
      </c>
      <c r="N14">
        <f t="shared" si="0"/>
        <v>85.01</v>
      </c>
      <c r="O14" s="154">
        <f t="shared" si="1"/>
        <v>-1.0000000000005116E-2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85</v>
      </c>
    </row>
    <row r="15" spans="1:22">
      <c r="A15" t="s">
        <v>57</v>
      </c>
      <c r="B15">
        <f>PPCL!D15</f>
        <v>285</v>
      </c>
      <c r="C15">
        <f>PPCL!E15</f>
        <v>0</v>
      </c>
      <c r="D15">
        <f>PPCL!O15</f>
        <v>85</v>
      </c>
      <c r="E15">
        <f>PPCL!P15</f>
        <v>0</v>
      </c>
      <c r="F15">
        <f t="shared" si="4"/>
        <v>285</v>
      </c>
      <c r="G15">
        <f t="shared" si="5"/>
        <v>85</v>
      </c>
      <c r="H15" s="154"/>
      <c r="I15">
        <f>BRPL_EOD!AI15+BRPL_EOD!AJ15</f>
        <v>24.05</v>
      </c>
      <c r="J15">
        <f>BYPL_EOD!AI15+BYPL_EOD!AJ15</f>
        <v>13.66</v>
      </c>
      <c r="K15">
        <f>MES_EOD!AI15+MES_EOD!AJ15</f>
        <v>5.15</v>
      </c>
      <c r="L15">
        <f>NDMC_EOD!AI15+NDMC_EOD!AJ15</f>
        <v>25.76</v>
      </c>
      <c r="M15">
        <f>TPDDL_EOD!AI15+TPDDL_EOD!AJ15</f>
        <v>16.39</v>
      </c>
      <c r="N15">
        <f t="shared" si="0"/>
        <v>85.01</v>
      </c>
      <c r="O15" s="154">
        <f t="shared" si="1"/>
        <v>-1.0000000000005116E-2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85</v>
      </c>
    </row>
    <row r="16" spans="1:22">
      <c r="A16" t="s">
        <v>58</v>
      </c>
      <c r="B16">
        <f>PPCL!D16</f>
        <v>285</v>
      </c>
      <c r="C16">
        <f>PPCL!E16</f>
        <v>0</v>
      </c>
      <c r="D16">
        <f>PPCL!O16</f>
        <v>85</v>
      </c>
      <c r="E16">
        <f>PPCL!P16</f>
        <v>0</v>
      </c>
      <c r="F16">
        <f t="shared" si="4"/>
        <v>285</v>
      </c>
      <c r="G16">
        <f t="shared" si="5"/>
        <v>85</v>
      </c>
      <c r="H16" s="154"/>
      <c r="I16">
        <f>BRPL_EOD!AI16+BRPL_EOD!AJ16</f>
        <v>24.05</v>
      </c>
      <c r="J16">
        <f>BYPL_EOD!AI16+BYPL_EOD!AJ16</f>
        <v>13.66</v>
      </c>
      <c r="K16">
        <f>MES_EOD!AI16+MES_EOD!AJ16</f>
        <v>5.15</v>
      </c>
      <c r="L16">
        <f>NDMC_EOD!AI16+NDMC_EOD!AJ16</f>
        <v>25.76</v>
      </c>
      <c r="M16">
        <f>TPDDL_EOD!AI16+TPDDL_EOD!AJ16</f>
        <v>16.39</v>
      </c>
      <c r="N16">
        <f t="shared" si="0"/>
        <v>85.01</v>
      </c>
      <c r="O16" s="154">
        <f t="shared" si="1"/>
        <v>-1.0000000000005116E-2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85</v>
      </c>
    </row>
    <row r="17" spans="1:22">
      <c r="A17" t="s">
        <v>59</v>
      </c>
      <c r="B17">
        <f>PPCL!D17</f>
        <v>285</v>
      </c>
      <c r="C17">
        <f>PPCL!E17</f>
        <v>0</v>
      </c>
      <c r="D17">
        <f>PPCL!O17</f>
        <v>85</v>
      </c>
      <c r="E17">
        <f>PPCL!P17</f>
        <v>0</v>
      </c>
      <c r="F17">
        <f t="shared" si="4"/>
        <v>285</v>
      </c>
      <c r="G17">
        <f t="shared" si="5"/>
        <v>85</v>
      </c>
      <c r="H17" s="154"/>
      <c r="I17">
        <f>BRPL_EOD!AI17+BRPL_EOD!AJ17</f>
        <v>24.05</v>
      </c>
      <c r="J17">
        <f>BYPL_EOD!AI17+BYPL_EOD!AJ17</f>
        <v>13.66</v>
      </c>
      <c r="K17">
        <f>MES_EOD!AI17+MES_EOD!AJ17</f>
        <v>5.15</v>
      </c>
      <c r="L17">
        <f>NDMC_EOD!AI17+NDMC_EOD!AJ17</f>
        <v>25.76</v>
      </c>
      <c r="M17">
        <f>TPDDL_EOD!AI17+TPDDL_EOD!AJ17</f>
        <v>16.39</v>
      </c>
      <c r="N17">
        <f t="shared" si="0"/>
        <v>85.01</v>
      </c>
      <c r="O17" s="154">
        <f t="shared" si="1"/>
        <v>-1.0000000000005116E-2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85</v>
      </c>
    </row>
    <row r="18" spans="1:22">
      <c r="A18" t="s">
        <v>60</v>
      </c>
      <c r="B18">
        <f>PPCL!D18</f>
        <v>285</v>
      </c>
      <c r="C18">
        <f>PPCL!E18</f>
        <v>0</v>
      </c>
      <c r="D18">
        <f>PPCL!O18</f>
        <v>85</v>
      </c>
      <c r="E18">
        <f>PPCL!P18</f>
        <v>0</v>
      </c>
      <c r="F18">
        <f t="shared" si="4"/>
        <v>285</v>
      </c>
      <c r="G18">
        <f t="shared" si="5"/>
        <v>85</v>
      </c>
      <c r="H18" s="154"/>
      <c r="I18">
        <f>BRPL_EOD!AI18+BRPL_EOD!AJ18</f>
        <v>24.05</v>
      </c>
      <c r="J18">
        <f>BYPL_EOD!AI18+BYPL_EOD!AJ18</f>
        <v>13.66</v>
      </c>
      <c r="K18">
        <f>MES_EOD!AI18+MES_EOD!AJ18</f>
        <v>5.15</v>
      </c>
      <c r="L18">
        <f>NDMC_EOD!AI18+NDMC_EOD!AJ18</f>
        <v>25.76</v>
      </c>
      <c r="M18">
        <f>TPDDL_EOD!AI18+TPDDL_EOD!AJ18</f>
        <v>16.39</v>
      </c>
      <c r="N18">
        <f t="shared" si="0"/>
        <v>85.01</v>
      </c>
      <c r="O18" s="154">
        <f t="shared" si="1"/>
        <v>-1.0000000000005116E-2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85</v>
      </c>
    </row>
    <row r="19" spans="1:22">
      <c r="A19" t="s">
        <v>61</v>
      </c>
      <c r="B19">
        <f>PPCL!D19</f>
        <v>285</v>
      </c>
      <c r="C19">
        <f>PPCL!E19</f>
        <v>0</v>
      </c>
      <c r="D19">
        <f>PPCL!O19</f>
        <v>85</v>
      </c>
      <c r="E19">
        <f>PPCL!P19</f>
        <v>0</v>
      </c>
      <c r="F19">
        <f t="shared" si="4"/>
        <v>285</v>
      </c>
      <c r="G19">
        <f t="shared" si="5"/>
        <v>85</v>
      </c>
      <c r="H19" s="154"/>
      <c r="I19">
        <f>BRPL_EOD!AI19+BRPL_EOD!AJ19</f>
        <v>24.05</v>
      </c>
      <c r="J19">
        <f>BYPL_EOD!AI19+BYPL_EOD!AJ19</f>
        <v>13.66</v>
      </c>
      <c r="K19">
        <f>MES_EOD!AI19+MES_EOD!AJ19</f>
        <v>5.15</v>
      </c>
      <c r="L19">
        <f>NDMC_EOD!AI19+NDMC_EOD!AJ19</f>
        <v>25.76</v>
      </c>
      <c r="M19">
        <f>TPDDL_EOD!AI19+TPDDL_EOD!AJ19</f>
        <v>16.39</v>
      </c>
      <c r="N19">
        <f t="shared" si="0"/>
        <v>85.01</v>
      </c>
      <c r="O19" s="154">
        <f t="shared" si="1"/>
        <v>-1.0000000000005116E-2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85</v>
      </c>
    </row>
    <row r="20" spans="1:22">
      <c r="A20" t="s">
        <v>62</v>
      </c>
      <c r="B20">
        <f>PPCL!D20</f>
        <v>285</v>
      </c>
      <c r="C20">
        <f>PPCL!E20</f>
        <v>0</v>
      </c>
      <c r="D20">
        <f>PPCL!O20</f>
        <v>85</v>
      </c>
      <c r="E20">
        <f>PPCL!P20</f>
        <v>0</v>
      </c>
      <c r="F20">
        <f t="shared" si="4"/>
        <v>285</v>
      </c>
      <c r="G20">
        <f t="shared" si="5"/>
        <v>85</v>
      </c>
      <c r="H20" s="154"/>
      <c r="I20">
        <f>BRPL_EOD!AI20+BRPL_EOD!AJ20</f>
        <v>24.05</v>
      </c>
      <c r="J20">
        <f>BYPL_EOD!AI20+BYPL_EOD!AJ20</f>
        <v>13.66</v>
      </c>
      <c r="K20">
        <f>MES_EOD!AI20+MES_EOD!AJ20</f>
        <v>5.15</v>
      </c>
      <c r="L20">
        <f>NDMC_EOD!AI20+NDMC_EOD!AJ20</f>
        <v>25.76</v>
      </c>
      <c r="M20">
        <f>TPDDL_EOD!AI20+TPDDL_EOD!AJ20</f>
        <v>16.39</v>
      </c>
      <c r="N20">
        <f t="shared" si="0"/>
        <v>85.01</v>
      </c>
      <c r="O20" s="154">
        <f t="shared" si="1"/>
        <v>-1.0000000000005116E-2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85</v>
      </c>
    </row>
    <row r="21" spans="1:22">
      <c r="A21" t="s">
        <v>63</v>
      </c>
      <c r="B21">
        <f>PPCL!D21</f>
        <v>285</v>
      </c>
      <c r="C21">
        <f>PPCL!E21</f>
        <v>0</v>
      </c>
      <c r="D21">
        <f>PPCL!O21</f>
        <v>85</v>
      </c>
      <c r="E21">
        <f>PPCL!P21</f>
        <v>0</v>
      </c>
      <c r="F21">
        <f t="shared" si="4"/>
        <v>285</v>
      </c>
      <c r="G21">
        <f t="shared" si="5"/>
        <v>85</v>
      </c>
      <c r="H21" s="154"/>
      <c r="I21">
        <f>BRPL_EOD!AI21+BRPL_EOD!AJ21</f>
        <v>24.05</v>
      </c>
      <c r="J21">
        <f>BYPL_EOD!AI21+BYPL_EOD!AJ21</f>
        <v>13.66</v>
      </c>
      <c r="K21">
        <f>MES_EOD!AI21+MES_EOD!AJ21</f>
        <v>5.15</v>
      </c>
      <c r="L21">
        <f>NDMC_EOD!AI21+NDMC_EOD!AJ21</f>
        <v>25.76</v>
      </c>
      <c r="M21">
        <f>TPDDL_EOD!AI21+TPDDL_EOD!AJ21</f>
        <v>16.39</v>
      </c>
      <c r="N21">
        <f t="shared" si="0"/>
        <v>85.01</v>
      </c>
      <c r="O21" s="154">
        <f t="shared" si="1"/>
        <v>-1.0000000000005116E-2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85</v>
      </c>
    </row>
    <row r="22" spans="1:22">
      <c r="A22" t="s">
        <v>64</v>
      </c>
      <c r="B22">
        <f>PPCL!D22</f>
        <v>285</v>
      </c>
      <c r="C22">
        <f>PPCL!E22</f>
        <v>0</v>
      </c>
      <c r="D22">
        <f>PPCL!O22</f>
        <v>85</v>
      </c>
      <c r="E22">
        <f>PPCL!P22</f>
        <v>0</v>
      </c>
      <c r="F22">
        <f t="shared" si="4"/>
        <v>285</v>
      </c>
      <c r="G22">
        <f t="shared" si="5"/>
        <v>85</v>
      </c>
      <c r="H22" s="154"/>
      <c r="I22">
        <f>BRPL_EOD!AI22+BRPL_EOD!AJ22</f>
        <v>24.05</v>
      </c>
      <c r="J22">
        <f>BYPL_EOD!AI22+BYPL_EOD!AJ22</f>
        <v>13.66</v>
      </c>
      <c r="K22">
        <f>MES_EOD!AI22+MES_EOD!AJ22</f>
        <v>5.15</v>
      </c>
      <c r="L22">
        <f>NDMC_EOD!AI22+NDMC_EOD!AJ22</f>
        <v>25.76</v>
      </c>
      <c r="M22">
        <f>TPDDL_EOD!AI22+TPDDL_EOD!AJ22</f>
        <v>16.39</v>
      </c>
      <c r="N22">
        <f t="shared" si="0"/>
        <v>85.01</v>
      </c>
      <c r="O22" s="154">
        <f t="shared" si="1"/>
        <v>-1.0000000000005116E-2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85</v>
      </c>
    </row>
    <row r="23" spans="1:22">
      <c r="A23" t="s">
        <v>65</v>
      </c>
      <c r="B23">
        <f>PPCL!D23</f>
        <v>285</v>
      </c>
      <c r="C23">
        <f>PPCL!E23</f>
        <v>0</v>
      </c>
      <c r="D23">
        <f>PPCL!O23</f>
        <v>85</v>
      </c>
      <c r="E23">
        <f>PPCL!P23</f>
        <v>0</v>
      </c>
      <c r="F23">
        <f t="shared" si="4"/>
        <v>285</v>
      </c>
      <c r="G23">
        <f t="shared" si="5"/>
        <v>85</v>
      </c>
      <c r="H23" s="154"/>
      <c r="I23">
        <f>BRPL_EOD!AI23+BRPL_EOD!AJ23</f>
        <v>24.05</v>
      </c>
      <c r="J23">
        <f>BYPL_EOD!AI23+BYPL_EOD!AJ23</f>
        <v>13.66</v>
      </c>
      <c r="K23">
        <f>MES_EOD!AI23+MES_EOD!AJ23</f>
        <v>5.15</v>
      </c>
      <c r="L23">
        <f>NDMC_EOD!AI23+NDMC_EOD!AJ23</f>
        <v>25.76</v>
      </c>
      <c r="M23">
        <f>TPDDL_EOD!AI23+TPDDL_EOD!AJ23</f>
        <v>16.39</v>
      </c>
      <c r="N23">
        <f t="shared" si="0"/>
        <v>85.01</v>
      </c>
      <c r="O23" s="154">
        <f t="shared" si="1"/>
        <v>-1.0000000000005116E-2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85</v>
      </c>
    </row>
    <row r="24" spans="1:22">
      <c r="A24" t="s">
        <v>66</v>
      </c>
      <c r="B24">
        <f>PPCL!D24</f>
        <v>285</v>
      </c>
      <c r="C24">
        <f>PPCL!E24</f>
        <v>0</v>
      </c>
      <c r="D24">
        <f>PPCL!O24</f>
        <v>85</v>
      </c>
      <c r="E24">
        <f>PPCL!P24</f>
        <v>0</v>
      </c>
      <c r="F24">
        <f t="shared" si="4"/>
        <v>285</v>
      </c>
      <c r="G24">
        <f t="shared" si="5"/>
        <v>85</v>
      </c>
      <c r="H24" s="154"/>
      <c r="I24">
        <f>BRPL_EOD!AI24+BRPL_EOD!AJ24</f>
        <v>24.05</v>
      </c>
      <c r="J24">
        <f>BYPL_EOD!AI24+BYPL_EOD!AJ24</f>
        <v>13.66</v>
      </c>
      <c r="K24">
        <f>MES_EOD!AI24+MES_EOD!AJ24</f>
        <v>5.15</v>
      </c>
      <c r="L24">
        <f>NDMC_EOD!AI24+NDMC_EOD!AJ24</f>
        <v>25.76</v>
      </c>
      <c r="M24">
        <f>TPDDL_EOD!AI24+TPDDL_EOD!AJ24</f>
        <v>16.39</v>
      </c>
      <c r="N24">
        <f t="shared" si="0"/>
        <v>85.01</v>
      </c>
      <c r="O24" s="154">
        <f t="shared" si="1"/>
        <v>-1.0000000000005116E-2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85</v>
      </c>
    </row>
    <row r="25" spans="1:22">
      <c r="A25" t="s">
        <v>67</v>
      </c>
      <c r="B25">
        <f>PPCL!D25</f>
        <v>285</v>
      </c>
      <c r="C25">
        <f>PPCL!E25</f>
        <v>0</v>
      </c>
      <c r="D25">
        <f>PPCL!O25</f>
        <v>85</v>
      </c>
      <c r="E25">
        <f>PPCL!P25</f>
        <v>0</v>
      </c>
      <c r="F25">
        <f t="shared" si="4"/>
        <v>285</v>
      </c>
      <c r="G25">
        <f t="shared" si="5"/>
        <v>85</v>
      </c>
      <c r="H25" s="154"/>
      <c r="I25">
        <f>BRPL_EOD!AI25+BRPL_EOD!AJ25</f>
        <v>24.05</v>
      </c>
      <c r="J25">
        <f>BYPL_EOD!AI25+BYPL_EOD!AJ25</f>
        <v>13.66</v>
      </c>
      <c r="K25">
        <f>MES_EOD!AI25+MES_EOD!AJ25</f>
        <v>5.15</v>
      </c>
      <c r="L25">
        <f>NDMC_EOD!AI25+NDMC_EOD!AJ25</f>
        <v>25.76</v>
      </c>
      <c r="M25">
        <f>TPDDL_EOD!AI25+TPDDL_EOD!AJ25</f>
        <v>16.39</v>
      </c>
      <c r="N25">
        <f t="shared" si="0"/>
        <v>85.01</v>
      </c>
      <c r="O25" s="154">
        <f t="shared" si="1"/>
        <v>-1.0000000000005116E-2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85</v>
      </c>
    </row>
    <row r="26" spans="1:22">
      <c r="A26" t="s">
        <v>68</v>
      </c>
      <c r="B26">
        <f>PPCL!D26</f>
        <v>285</v>
      </c>
      <c r="C26">
        <f>PPCL!E26</f>
        <v>0</v>
      </c>
      <c r="D26">
        <f>PPCL!O26</f>
        <v>85</v>
      </c>
      <c r="E26">
        <f>PPCL!P26</f>
        <v>0</v>
      </c>
      <c r="F26">
        <f t="shared" si="4"/>
        <v>285</v>
      </c>
      <c r="G26">
        <f t="shared" si="5"/>
        <v>85</v>
      </c>
      <c r="H26" s="154"/>
      <c r="I26">
        <f>BRPL_EOD!AI26+BRPL_EOD!AJ26</f>
        <v>24.05</v>
      </c>
      <c r="J26">
        <f>BYPL_EOD!AI26+BYPL_EOD!AJ26</f>
        <v>13.66</v>
      </c>
      <c r="K26">
        <f>MES_EOD!AI26+MES_EOD!AJ26</f>
        <v>5.15</v>
      </c>
      <c r="L26">
        <f>NDMC_EOD!AI26+NDMC_EOD!AJ26</f>
        <v>25.76</v>
      </c>
      <c r="M26">
        <f>TPDDL_EOD!AI26+TPDDL_EOD!AJ26</f>
        <v>16.39</v>
      </c>
      <c r="N26">
        <f t="shared" si="0"/>
        <v>85.01</v>
      </c>
      <c r="O26" s="154">
        <f t="shared" si="1"/>
        <v>-1.0000000000005116E-2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85</v>
      </c>
    </row>
    <row r="27" spans="1:22">
      <c r="A27" t="s">
        <v>69</v>
      </c>
      <c r="B27">
        <f>PPCL!D27</f>
        <v>285</v>
      </c>
      <c r="C27">
        <f>PPCL!E27</f>
        <v>0</v>
      </c>
      <c r="D27">
        <f>PPCL!O27</f>
        <v>82</v>
      </c>
      <c r="E27">
        <f>PPCL!P27</f>
        <v>0</v>
      </c>
      <c r="F27">
        <f t="shared" si="4"/>
        <v>285</v>
      </c>
      <c r="G27">
        <f t="shared" si="5"/>
        <v>82</v>
      </c>
      <c r="H27" s="154"/>
      <c r="I27">
        <f>BRPL_EOD!AI27+BRPL_EOD!AJ27</f>
        <v>23.19</v>
      </c>
      <c r="J27">
        <f>BYPL_EOD!AI27+BYPL_EOD!AJ27</f>
        <v>13.17</v>
      </c>
      <c r="K27">
        <f>MES_EOD!AI27+MES_EOD!AJ27</f>
        <v>5</v>
      </c>
      <c r="L27">
        <f>NDMC_EOD!AI27+NDMC_EOD!AJ27</f>
        <v>24.84</v>
      </c>
      <c r="M27">
        <f>TPDDL_EOD!AI27+TPDDL_EOD!AJ27</f>
        <v>15.8</v>
      </c>
      <c r="N27">
        <f t="shared" si="0"/>
        <v>82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82</v>
      </c>
    </row>
    <row r="28" spans="1:22">
      <c r="A28" t="s">
        <v>70</v>
      </c>
      <c r="B28">
        <f>PPCL!D28</f>
        <v>285</v>
      </c>
      <c r="C28">
        <f>PPCL!E28</f>
        <v>0</v>
      </c>
      <c r="D28">
        <f>PPCL!O28</f>
        <v>85</v>
      </c>
      <c r="E28">
        <f>PPCL!P28</f>
        <v>0</v>
      </c>
      <c r="F28">
        <f t="shared" si="4"/>
        <v>285</v>
      </c>
      <c r="G28">
        <f t="shared" si="5"/>
        <v>85</v>
      </c>
      <c r="H28" s="154"/>
      <c r="I28">
        <f>BRPL_EOD!AI28+BRPL_EOD!AJ28</f>
        <v>24.05</v>
      </c>
      <c r="J28">
        <f>BYPL_EOD!AI28+BYPL_EOD!AJ28</f>
        <v>13.66</v>
      </c>
      <c r="K28">
        <f>MES_EOD!AI28+MES_EOD!AJ28</f>
        <v>5.15</v>
      </c>
      <c r="L28">
        <f>NDMC_EOD!AI28+NDMC_EOD!AJ28</f>
        <v>25.76</v>
      </c>
      <c r="M28">
        <f>TPDDL_EOD!AI28+TPDDL_EOD!AJ28</f>
        <v>16.39</v>
      </c>
      <c r="N28">
        <f t="shared" si="0"/>
        <v>85.01</v>
      </c>
      <c r="O28" s="154">
        <f t="shared" si="1"/>
        <v>-1.0000000000005116E-2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85</v>
      </c>
    </row>
    <row r="29" spans="1:22">
      <c r="A29" t="s">
        <v>71</v>
      </c>
      <c r="B29">
        <f>PPCL!D29</f>
        <v>285</v>
      </c>
      <c r="C29">
        <f>PPCL!E29</f>
        <v>0</v>
      </c>
      <c r="D29">
        <f>PPCL!O29</f>
        <v>85</v>
      </c>
      <c r="E29">
        <f>PPCL!P29</f>
        <v>0</v>
      </c>
      <c r="F29">
        <f t="shared" si="4"/>
        <v>285</v>
      </c>
      <c r="G29">
        <f t="shared" si="5"/>
        <v>85</v>
      </c>
      <c r="H29" s="154"/>
      <c r="I29">
        <f>BRPL_EOD!AI29+BRPL_EOD!AJ29</f>
        <v>24.05</v>
      </c>
      <c r="J29">
        <f>BYPL_EOD!AI29+BYPL_EOD!AJ29</f>
        <v>13.66</v>
      </c>
      <c r="K29">
        <f>MES_EOD!AI29+MES_EOD!AJ29</f>
        <v>5.15</v>
      </c>
      <c r="L29">
        <f>NDMC_EOD!AI29+NDMC_EOD!AJ29</f>
        <v>25.76</v>
      </c>
      <c r="M29">
        <f>TPDDL_EOD!AI29+TPDDL_EOD!AJ29</f>
        <v>16.39</v>
      </c>
      <c r="N29">
        <f t="shared" si="0"/>
        <v>85.01</v>
      </c>
      <c r="O29" s="154">
        <f t="shared" si="1"/>
        <v>-1.0000000000005116E-2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85</v>
      </c>
    </row>
    <row r="30" spans="1:22">
      <c r="A30" t="s">
        <v>72</v>
      </c>
      <c r="B30">
        <f>PPCL!D30</f>
        <v>285</v>
      </c>
      <c r="C30">
        <f>PPCL!E30</f>
        <v>0</v>
      </c>
      <c r="D30">
        <f>PPCL!O30</f>
        <v>85</v>
      </c>
      <c r="E30">
        <f>PPCL!P30</f>
        <v>0</v>
      </c>
      <c r="F30">
        <f t="shared" si="4"/>
        <v>285</v>
      </c>
      <c r="G30">
        <f t="shared" si="5"/>
        <v>85</v>
      </c>
      <c r="H30" s="154"/>
      <c r="I30">
        <f>BRPL_EOD!AI30+BRPL_EOD!AJ30</f>
        <v>24.05</v>
      </c>
      <c r="J30">
        <f>BYPL_EOD!AI30+BYPL_EOD!AJ30</f>
        <v>13.66</v>
      </c>
      <c r="K30">
        <f>MES_EOD!AI30+MES_EOD!AJ30</f>
        <v>5.15</v>
      </c>
      <c r="L30">
        <f>NDMC_EOD!AI30+NDMC_EOD!AJ30</f>
        <v>25.76</v>
      </c>
      <c r="M30">
        <f>TPDDL_EOD!AI30+TPDDL_EOD!AJ30</f>
        <v>16.39</v>
      </c>
      <c r="N30">
        <f t="shared" si="0"/>
        <v>85.01</v>
      </c>
      <c r="O30" s="154">
        <f t="shared" si="1"/>
        <v>-1.0000000000005116E-2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85</v>
      </c>
    </row>
    <row r="31" spans="1:22">
      <c r="A31" t="s">
        <v>73</v>
      </c>
      <c r="B31">
        <f>PPCL!D31</f>
        <v>285</v>
      </c>
      <c r="C31">
        <f>PPCL!E31</f>
        <v>0</v>
      </c>
      <c r="D31">
        <f>PPCL!O31</f>
        <v>85</v>
      </c>
      <c r="E31">
        <f>PPCL!P31</f>
        <v>0</v>
      </c>
      <c r="F31">
        <f t="shared" si="4"/>
        <v>285</v>
      </c>
      <c r="G31">
        <f t="shared" si="5"/>
        <v>85</v>
      </c>
      <c r="H31" s="154"/>
      <c r="I31">
        <f>BRPL_EOD!AI31+BRPL_EOD!AJ31</f>
        <v>24.05</v>
      </c>
      <c r="J31">
        <f>BYPL_EOD!AI31+BYPL_EOD!AJ31</f>
        <v>13.66</v>
      </c>
      <c r="K31">
        <f>MES_EOD!AI31+MES_EOD!AJ31</f>
        <v>5.15</v>
      </c>
      <c r="L31">
        <f>NDMC_EOD!AI31+NDMC_EOD!AJ31</f>
        <v>25.76</v>
      </c>
      <c r="M31">
        <f>TPDDL_EOD!AI31+TPDDL_EOD!AJ31</f>
        <v>16.39</v>
      </c>
      <c r="N31">
        <f t="shared" si="0"/>
        <v>85.01</v>
      </c>
      <c r="O31" s="154">
        <f t="shared" si="1"/>
        <v>-1.0000000000005116E-2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85</v>
      </c>
    </row>
    <row r="32" spans="1:22">
      <c r="A32" t="s">
        <v>74</v>
      </c>
      <c r="B32">
        <f>PPCL!D32</f>
        <v>285</v>
      </c>
      <c r="C32">
        <f>PPCL!E32</f>
        <v>0</v>
      </c>
      <c r="D32">
        <f>PPCL!O32</f>
        <v>85</v>
      </c>
      <c r="E32">
        <f>PPCL!P32</f>
        <v>0</v>
      </c>
      <c r="F32">
        <f t="shared" si="4"/>
        <v>285</v>
      </c>
      <c r="G32">
        <f t="shared" si="5"/>
        <v>85</v>
      </c>
      <c r="H32" s="154"/>
      <c r="I32">
        <f>BRPL_EOD!AI32+BRPL_EOD!AJ32</f>
        <v>24.05</v>
      </c>
      <c r="J32">
        <f>BYPL_EOD!AI32+BYPL_EOD!AJ32</f>
        <v>13.66</v>
      </c>
      <c r="K32">
        <f>MES_EOD!AI32+MES_EOD!AJ32</f>
        <v>5.15</v>
      </c>
      <c r="L32">
        <f>NDMC_EOD!AI32+NDMC_EOD!AJ32</f>
        <v>25.76</v>
      </c>
      <c r="M32">
        <f>TPDDL_EOD!AI32+TPDDL_EOD!AJ32</f>
        <v>16.39</v>
      </c>
      <c r="N32">
        <f t="shared" si="0"/>
        <v>85.01</v>
      </c>
      <c r="O32" s="154">
        <f t="shared" si="1"/>
        <v>-1.0000000000005116E-2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85</v>
      </c>
    </row>
    <row r="33" spans="1:22">
      <c r="A33" t="s">
        <v>75</v>
      </c>
      <c r="B33">
        <f>PPCL!D33</f>
        <v>285</v>
      </c>
      <c r="C33">
        <f>PPCL!E33</f>
        <v>0</v>
      </c>
      <c r="D33">
        <f>PPCL!O33</f>
        <v>82</v>
      </c>
      <c r="E33">
        <f>PPCL!P33</f>
        <v>0</v>
      </c>
      <c r="F33">
        <f t="shared" si="4"/>
        <v>285</v>
      </c>
      <c r="G33">
        <f t="shared" si="5"/>
        <v>82</v>
      </c>
      <c r="H33" s="154"/>
      <c r="I33">
        <f>BRPL_EOD!AI33+BRPL_EOD!AJ33</f>
        <v>23.19</v>
      </c>
      <c r="J33">
        <f>BYPL_EOD!AI33+BYPL_EOD!AJ33</f>
        <v>13.17</v>
      </c>
      <c r="K33">
        <f>MES_EOD!AI33+MES_EOD!AJ33</f>
        <v>5</v>
      </c>
      <c r="L33">
        <f>NDMC_EOD!AI33+NDMC_EOD!AJ33</f>
        <v>24.84</v>
      </c>
      <c r="M33">
        <f>TPDDL_EOD!AI33+TPDDL_EOD!AJ33</f>
        <v>15.8</v>
      </c>
      <c r="N33">
        <f t="shared" si="0"/>
        <v>82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82</v>
      </c>
    </row>
    <row r="34" spans="1:22">
      <c r="A34" t="s">
        <v>76</v>
      </c>
      <c r="B34">
        <f>PPCL!D34</f>
        <v>285</v>
      </c>
      <c r="C34">
        <f>PPCL!E34</f>
        <v>0</v>
      </c>
      <c r="D34">
        <f>PPCL!O34</f>
        <v>85</v>
      </c>
      <c r="E34">
        <f>PPCL!P34</f>
        <v>0</v>
      </c>
      <c r="F34">
        <f t="shared" si="4"/>
        <v>285</v>
      </c>
      <c r="G34">
        <f t="shared" si="5"/>
        <v>85</v>
      </c>
      <c r="H34" s="154"/>
      <c r="I34">
        <f>BRPL_EOD!AI34+BRPL_EOD!AJ34</f>
        <v>24.05</v>
      </c>
      <c r="J34">
        <f>BYPL_EOD!AI34+BYPL_EOD!AJ34</f>
        <v>13.66</v>
      </c>
      <c r="K34">
        <f>MES_EOD!AI34+MES_EOD!AJ34</f>
        <v>5.15</v>
      </c>
      <c r="L34">
        <f>NDMC_EOD!AI34+NDMC_EOD!AJ34</f>
        <v>25.76</v>
      </c>
      <c r="M34">
        <f>TPDDL_EOD!AI34+TPDDL_EOD!AJ34</f>
        <v>16.39</v>
      </c>
      <c r="N34">
        <f t="shared" si="0"/>
        <v>85.01</v>
      </c>
      <c r="O34" s="154">
        <f t="shared" si="1"/>
        <v>-1.0000000000005116E-2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85</v>
      </c>
    </row>
    <row r="35" spans="1:22">
      <c r="A35" t="s">
        <v>77</v>
      </c>
      <c r="B35">
        <f>PPCL!D35</f>
        <v>285</v>
      </c>
      <c r="C35">
        <f>PPCL!E35</f>
        <v>0</v>
      </c>
      <c r="D35">
        <f>PPCL!O35</f>
        <v>85</v>
      </c>
      <c r="E35">
        <f>PPCL!P35</f>
        <v>0</v>
      </c>
      <c r="F35">
        <f t="shared" si="4"/>
        <v>285</v>
      </c>
      <c r="G35">
        <f t="shared" si="5"/>
        <v>85</v>
      </c>
      <c r="H35" s="154"/>
      <c r="I35">
        <f>BRPL_EOD!AI35+BRPL_EOD!AJ35</f>
        <v>24.05</v>
      </c>
      <c r="J35">
        <f>BYPL_EOD!AI35+BYPL_EOD!AJ35</f>
        <v>13.66</v>
      </c>
      <c r="K35">
        <f>MES_EOD!AI35+MES_EOD!AJ35</f>
        <v>5.15</v>
      </c>
      <c r="L35">
        <f>NDMC_EOD!AI35+NDMC_EOD!AJ35</f>
        <v>25.76</v>
      </c>
      <c r="M35">
        <f>TPDDL_EOD!AI35+TPDDL_EOD!AJ35</f>
        <v>16.39</v>
      </c>
      <c r="N35">
        <f t="shared" si="0"/>
        <v>85.01</v>
      </c>
      <c r="O35" s="154">
        <f t="shared" si="1"/>
        <v>-1.0000000000005116E-2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85</v>
      </c>
    </row>
    <row r="36" spans="1:22">
      <c r="A36" t="s">
        <v>78</v>
      </c>
      <c r="B36">
        <f>PPCL!D36</f>
        <v>285</v>
      </c>
      <c r="C36">
        <f>PPCL!E36</f>
        <v>0</v>
      </c>
      <c r="D36">
        <f>PPCL!O36</f>
        <v>85</v>
      </c>
      <c r="E36">
        <f>PPCL!P36</f>
        <v>0</v>
      </c>
      <c r="F36">
        <f t="shared" si="4"/>
        <v>285</v>
      </c>
      <c r="G36">
        <f t="shared" si="5"/>
        <v>85</v>
      </c>
      <c r="H36" s="154"/>
      <c r="I36">
        <f>BRPL_EOD!AI36+BRPL_EOD!AJ36</f>
        <v>24.05</v>
      </c>
      <c r="J36">
        <f>BYPL_EOD!AI36+BYPL_EOD!AJ36</f>
        <v>13.66</v>
      </c>
      <c r="K36">
        <f>MES_EOD!AI36+MES_EOD!AJ36</f>
        <v>5.15</v>
      </c>
      <c r="L36">
        <f>NDMC_EOD!AI36+NDMC_EOD!AJ36</f>
        <v>25.76</v>
      </c>
      <c r="M36">
        <f>TPDDL_EOD!AI36+TPDDL_EOD!AJ36</f>
        <v>16.39</v>
      </c>
      <c r="N36">
        <f t="shared" si="0"/>
        <v>85.01</v>
      </c>
      <c r="O36" s="154">
        <f t="shared" si="1"/>
        <v>-1.0000000000005116E-2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85</v>
      </c>
    </row>
    <row r="37" spans="1:22">
      <c r="A37" t="s">
        <v>79</v>
      </c>
      <c r="B37">
        <f>PPCL!D37</f>
        <v>285</v>
      </c>
      <c r="C37">
        <f>PPCL!E37</f>
        <v>0</v>
      </c>
      <c r="D37">
        <f>PPCL!O37</f>
        <v>85</v>
      </c>
      <c r="E37">
        <f>PPCL!P37</f>
        <v>0</v>
      </c>
      <c r="F37">
        <f t="shared" si="4"/>
        <v>285</v>
      </c>
      <c r="G37">
        <f t="shared" si="5"/>
        <v>85</v>
      </c>
      <c r="H37" s="154"/>
      <c r="I37">
        <f>BRPL_EOD!AI37+BRPL_EOD!AJ37</f>
        <v>24.05</v>
      </c>
      <c r="J37">
        <f>BYPL_EOD!AI37+BYPL_EOD!AJ37</f>
        <v>13.66</v>
      </c>
      <c r="K37">
        <f>MES_EOD!AI37+MES_EOD!AJ37</f>
        <v>5.15</v>
      </c>
      <c r="L37">
        <f>NDMC_EOD!AI37+NDMC_EOD!AJ37</f>
        <v>25.76</v>
      </c>
      <c r="M37">
        <f>TPDDL_EOD!AI37+TPDDL_EOD!AJ37</f>
        <v>16.39</v>
      </c>
      <c r="N37">
        <f t="shared" si="0"/>
        <v>85.01</v>
      </c>
      <c r="O37" s="154">
        <f t="shared" si="1"/>
        <v>-1.0000000000005116E-2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85</v>
      </c>
    </row>
    <row r="38" spans="1:22">
      <c r="A38" t="s">
        <v>80</v>
      </c>
      <c r="B38">
        <f>PPCL!D38</f>
        <v>285</v>
      </c>
      <c r="C38">
        <f>PPCL!E38</f>
        <v>0</v>
      </c>
      <c r="D38">
        <f>PPCL!O38</f>
        <v>85</v>
      </c>
      <c r="E38">
        <f>PPCL!P38</f>
        <v>0</v>
      </c>
      <c r="F38">
        <f t="shared" si="4"/>
        <v>285</v>
      </c>
      <c r="G38">
        <f t="shared" si="5"/>
        <v>85</v>
      </c>
      <c r="H38" s="154"/>
      <c r="I38">
        <f>BRPL_EOD!AI38+BRPL_EOD!AJ38</f>
        <v>24.05</v>
      </c>
      <c r="J38">
        <f>BYPL_EOD!AI38+BYPL_EOD!AJ38</f>
        <v>13.66</v>
      </c>
      <c r="K38">
        <f>MES_EOD!AI38+MES_EOD!AJ38</f>
        <v>5.15</v>
      </c>
      <c r="L38">
        <f>NDMC_EOD!AI38+NDMC_EOD!AJ38</f>
        <v>25.76</v>
      </c>
      <c r="M38">
        <f>TPDDL_EOD!AI38+TPDDL_EOD!AJ38</f>
        <v>16.39</v>
      </c>
      <c r="N38">
        <f t="shared" si="0"/>
        <v>85.01</v>
      </c>
      <c r="O38" s="154">
        <f t="shared" si="1"/>
        <v>-1.0000000000005116E-2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85</v>
      </c>
    </row>
    <row r="39" spans="1:22">
      <c r="A39" t="s">
        <v>81</v>
      </c>
      <c r="B39">
        <f>PPCL!D39</f>
        <v>285</v>
      </c>
      <c r="C39">
        <f>PPCL!E39</f>
        <v>0</v>
      </c>
      <c r="D39">
        <f>PPCL!O39</f>
        <v>82</v>
      </c>
      <c r="E39">
        <f>PPCL!P39</f>
        <v>0</v>
      </c>
      <c r="F39">
        <f t="shared" si="4"/>
        <v>285</v>
      </c>
      <c r="G39">
        <f t="shared" si="5"/>
        <v>82</v>
      </c>
      <c r="H39" s="154"/>
      <c r="I39">
        <f>BRPL_EOD!AI39+BRPL_EOD!AJ39</f>
        <v>23.19</v>
      </c>
      <c r="J39">
        <f>BYPL_EOD!AI39+BYPL_EOD!AJ39</f>
        <v>13.17</v>
      </c>
      <c r="K39">
        <f>MES_EOD!AI39+MES_EOD!AJ39</f>
        <v>5</v>
      </c>
      <c r="L39">
        <f>NDMC_EOD!AI39+NDMC_EOD!AJ39</f>
        <v>24.84</v>
      </c>
      <c r="M39">
        <f>TPDDL_EOD!AI39+TPDDL_EOD!AJ39</f>
        <v>15.8</v>
      </c>
      <c r="N39">
        <f t="shared" si="0"/>
        <v>82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82</v>
      </c>
    </row>
    <row r="40" spans="1:22">
      <c r="A40" t="s">
        <v>82</v>
      </c>
      <c r="B40">
        <f>PPCL!D40</f>
        <v>285</v>
      </c>
      <c r="C40">
        <f>PPCL!E40</f>
        <v>0</v>
      </c>
      <c r="D40">
        <f>PPCL!O40</f>
        <v>85</v>
      </c>
      <c r="E40">
        <f>PPCL!P40</f>
        <v>0</v>
      </c>
      <c r="F40">
        <f t="shared" si="4"/>
        <v>285</v>
      </c>
      <c r="G40">
        <f t="shared" si="5"/>
        <v>85</v>
      </c>
      <c r="H40" s="154"/>
      <c r="I40">
        <f>BRPL_EOD!AI40+BRPL_EOD!AJ40</f>
        <v>24.05</v>
      </c>
      <c r="J40">
        <f>BYPL_EOD!AI40+BYPL_EOD!AJ40</f>
        <v>13.66</v>
      </c>
      <c r="K40">
        <f>MES_EOD!AI40+MES_EOD!AJ40</f>
        <v>5.15</v>
      </c>
      <c r="L40">
        <f>NDMC_EOD!AI40+NDMC_EOD!AJ40</f>
        <v>25.76</v>
      </c>
      <c r="M40">
        <f>TPDDL_EOD!AI40+TPDDL_EOD!AJ40</f>
        <v>16.39</v>
      </c>
      <c r="N40">
        <f t="shared" si="0"/>
        <v>85.01</v>
      </c>
      <c r="O40" s="154">
        <f t="shared" si="1"/>
        <v>-1.0000000000005116E-2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85</v>
      </c>
    </row>
    <row r="41" spans="1:22">
      <c r="A41" t="s">
        <v>83</v>
      </c>
      <c r="B41">
        <f>PPCL!D41</f>
        <v>285</v>
      </c>
      <c r="C41">
        <f>PPCL!E41</f>
        <v>0</v>
      </c>
      <c r="D41">
        <f>PPCL!O41</f>
        <v>85</v>
      </c>
      <c r="E41">
        <f>PPCL!P41</f>
        <v>0</v>
      </c>
      <c r="F41">
        <f t="shared" si="4"/>
        <v>285</v>
      </c>
      <c r="G41">
        <f t="shared" si="5"/>
        <v>85</v>
      </c>
      <c r="H41" s="154"/>
      <c r="I41">
        <f>BRPL_EOD!AI41+BRPL_EOD!AJ41</f>
        <v>24.05</v>
      </c>
      <c r="J41">
        <f>BYPL_EOD!AI41+BYPL_EOD!AJ41</f>
        <v>13.66</v>
      </c>
      <c r="K41">
        <f>MES_EOD!AI41+MES_EOD!AJ41</f>
        <v>5.15</v>
      </c>
      <c r="L41">
        <f>NDMC_EOD!AI41+NDMC_EOD!AJ41</f>
        <v>25.76</v>
      </c>
      <c r="M41">
        <f>TPDDL_EOD!AI41+TPDDL_EOD!AJ41</f>
        <v>16.39</v>
      </c>
      <c r="N41">
        <f t="shared" si="0"/>
        <v>85.01</v>
      </c>
      <c r="O41" s="154">
        <f t="shared" si="1"/>
        <v>-1.0000000000005116E-2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85</v>
      </c>
    </row>
    <row r="42" spans="1:22">
      <c r="A42" t="s">
        <v>84</v>
      </c>
      <c r="B42">
        <f>PPCL!D42</f>
        <v>285</v>
      </c>
      <c r="C42">
        <f>PPCL!E42</f>
        <v>0</v>
      </c>
      <c r="D42">
        <f>PPCL!O42</f>
        <v>85</v>
      </c>
      <c r="E42">
        <f>PPCL!P42</f>
        <v>0</v>
      </c>
      <c r="F42">
        <f t="shared" si="4"/>
        <v>285</v>
      </c>
      <c r="G42">
        <f t="shared" si="5"/>
        <v>85</v>
      </c>
      <c r="H42" s="154"/>
      <c r="I42">
        <f>BRPL_EOD!AI42+BRPL_EOD!AJ42</f>
        <v>24.05</v>
      </c>
      <c r="J42">
        <f>BYPL_EOD!AI42+BYPL_EOD!AJ42</f>
        <v>13.66</v>
      </c>
      <c r="K42">
        <f>MES_EOD!AI42+MES_EOD!AJ42</f>
        <v>5.15</v>
      </c>
      <c r="L42">
        <f>NDMC_EOD!AI42+NDMC_EOD!AJ42</f>
        <v>25.76</v>
      </c>
      <c r="M42">
        <f>TPDDL_EOD!AI42+TPDDL_EOD!AJ42</f>
        <v>16.39</v>
      </c>
      <c r="N42">
        <f t="shared" si="0"/>
        <v>85.01</v>
      </c>
      <c r="O42" s="154">
        <f t="shared" si="1"/>
        <v>-1.0000000000005116E-2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85</v>
      </c>
    </row>
    <row r="43" spans="1:22">
      <c r="A43" t="s">
        <v>85</v>
      </c>
      <c r="B43">
        <f>PPCL!D43</f>
        <v>285</v>
      </c>
      <c r="C43">
        <f>PPCL!E43</f>
        <v>0</v>
      </c>
      <c r="D43">
        <f>PPCL!O43</f>
        <v>85</v>
      </c>
      <c r="E43">
        <f>PPCL!P43</f>
        <v>0</v>
      </c>
      <c r="F43">
        <f t="shared" si="4"/>
        <v>285</v>
      </c>
      <c r="G43">
        <f t="shared" si="5"/>
        <v>85</v>
      </c>
      <c r="H43" s="154"/>
      <c r="I43">
        <f>BRPL_EOD!AI43+BRPL_EOD!AJ43</f>
        <v>24.05</v>
      </c>
      <c r="J43">
        <f>BYPL_EOD!AI43+BYPL_EOD!AJ43</f>
        <v>13.66</v>
      </c>
      <c r="K43">
        <f>MES_EOD!AI43+MES_EOD!AJ43</f>
        <v>5.15</v>
      </c>
      <c r="L43">
        <f>NDMC_EOD!AI43+NDMC_EOD!AJ43</f>
        <v>25.76</v>
      </c>
      <c r="M43">
        <f>TPDDL_EOD!AI43+TPDDL_EOD!AJ43</f>
        <v>16.39</v>
      </c>
      <c r="N43">
        <f t="shared" si="0"/>
        <v>85.01</v>
      </c>
      <c r="O43" s="154">
        <f t="shared" si="1"/>
        <v>-1.0000000000005116E-2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85</v>
      </c>
    </row>
    <row r="44" spans="1:22">
      <c r="A44" t="s">
        <v>86</v>
      </c>
      <c r="B44">
        <f>PPCL!D44</f>
        <v>285</v>
      </c>
      <c r="C44">
        <f>PPCL!E44</f>
        <v>0</v>
      </c>
      <c r="D44">
        <f>PPCL!O44</f>
        <v>85</v>
      </c>
      <c r="E44">
        <f>PPCL!P44</f>
        <v>0</v>
      </c>
      <c r="F44">
        <f t="shared" si="4"/>
        <v>285</v>
      </c>
      <c r="G44">
        <f t="shared" si="5"/>
        <v>85</v>
      </c>
      <c r="H44" s="154"/>
      <c r="I44">
        <f>BRPL_EOD!AI44+BRPL_EOD!AJ44</f>
        <v>24.05</v>
      </c>
      <c r="J44">
        <f>BYPL_EOD!AI44+BYPL_EOD!AJ44</f>
        <v>13.66</v>
      </c>
      <c r="K44">
        <f>MES_EOD!AI44+MES_EOD!AJ44</f>
        <v>5.15</v>
      </c>
      <c r="L44">
        <f>NDMC_EOD!AI44+NDMC_EOD!AJ44</f>
        <v>25.76</v>
      </c>
      <c r="M44">
        <f>TPDDL_EOD!AI44+TPDDL_EOD!AJ44</f>
        <v>16.39</v>
      </c>
      <c r="N44">
        <f t="shared" si="0"/>
        <v>85.01</v>
      </c>
      <c r="O44" s="154">
        <f t="shared" si="1"/>
        <v>-1.0000000000005116E-2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85</v>
      </c>
    </row>
    <row r="45" spans="1:22">
      <c r="A45" t="s">
        <v>87</v>
      </c>
      <c r="B45">
        <f>PPCL!D45</f>
        <v>285</v>
      </c>
      <c r="C45">
        <f>PPCL!E45</f>
        <v>0</v>
      </c>
      <c r="D45">
        <f>PPCL!O45</f>
        <v>82</v>
      </c>
      <c r="E45">
        <f>PPCL!P45</f>
        <v>0</v>
      </c>
      <c r="F45">
        <f t="shared" si="4"/>
        <v>285</v>
      </c>
      <c r="G45">
        <f t="shared" si="5"/>
        <v>82</v>
      </c>
      <c r="H45" s="154"/>
      <c r="I45">
        <f>BRPL_EOD!AI45+BRPL_EOD!AJ45</f>
        <v>23.19</v>
      </c>
      <c r="J45">
        <f>BYPL_EOD!AI45+BYPL_EOD!AJ45</f>
        <v>13.17</v>
      </c>
      <c r="K45">
        <f>MES_EOD!AI45+MES_EOD!AJ45</f>
        <v>5</v>
      </c>
      <c r="L45">
        <f>NDMC_EOD!AI45+NDMC_EOD!AJ45</f>
        <v>24.84</v>
      </c>
      <c r="M45">
        <f>TPDDL_EOD!AI45+TPDDL_EOD!AJ45</f>
        <v>15.8</v>
      </c>
      <c r="N45">
        <f t="shared" si="0"/>
        <v>82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82</v>
      </c>
    </row>
    <row r="46" spans="1:22">
      <c r="A46" t="s">
        <v>88</v>
      </c>
      <c r="B46">
        <f>PPCL!D46</f>
        <v>285</v>
      </c>
      <c r="C46">
        <f>PPCL!E46</f>
        <v>0</v>
      </c>
      <c r="D46">
        <f>PPCL!O46</f>
        <v>85</v>
      </c>
      <c r="E46">
        <f>PPCL!P46</f>
        <v>0</v>
      </c>
      <c r="F46">
        <f t="shared" si="4"/>
        <v>285</v>
      </c>
      <c r="G46">
        <f t="shared" si="5"/>
        <v>85</v>
      </c>
      <c r="H46" s="154"/>
      <c r="I46">
        <f>BRPL_EOD!AI46+BRPL_EOD!AJ46</f>
        <v>24.05</v>
      </c>
      <c r="J46">
        <f>BYPL_EOD!AI46+BYPL_EOD!AJ46</f>
        <v>13.66</v>
      </c>
      <c r="K46">
        <f>MES_EOD!AI46+MES_EOD!AJ46</f>
        <v>5.15</v>
      </c>
      <c r="L46">
        <f>NDMC_EOD!AI46+NDMC_EOD!AJ46</f>
        <v>25.76</v>
      </c>
      <c r="M46">
        <f>TPDDL_EOD!AI46+TPDDL_EOD!AJ46</f>
        <v>16.39</v>
      </c>
      <c r="N46">
        <f t="shared" si="0"/>
        <v>85.01</v>
      </c>
      <c r="O46" s="154">
        <f t="shared" si="1"/>
        <v>-1.0000000000005116E-2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85</v>
      </c>
    </row>
    <row r="47" spans="1:22">
      <c r="A47" t="s">
        <v>89</v>
      </c>
      <c r="B47">
        <f>PPCL!D47</f>
        <v>285</v>
      </c>
      <c r="C47">
        <f>PPCL!E47</f>
        <v>0</v>
      </c>
      <c r="D47">
        <f>PPCL!O47</f>
        <v>85</v>
      </c>
      <c r="E47">
        <f>PPCL!P47</f>
        <v>0</v>
      </c>
      <c r="F47">
        <f t="shared" si="4"/>
        <v>285</v>
      </c>
      <c r="G47">
        <f t="shared" si="5"/>
        <v>85</v>
      </c>
      <c r="H47" s="154"/>
      <c r="I47">
        <f>BRPL_EOD!AI47+BRPL_EOD!AJ47</f>
        <v>24.05</v>
      </c>
      <c r="J47">
        <f>BYPL_EOD!AI47+BYPL_EOD!AJ47</f>
        <v>13.66</v>
      </c>
      <c r="K47">
        <f>MES_EOD!AI47+MES_EOD!AJ47</f>
        <v>5.15</v>
      </c>
      <c r="L47">
        <f>NDMC_EOD!AI47+NDMC_EOD!AJ47</f>
        <v>25.76</v>
      </c>
      <c r="M47">
        <f>TPDDL_EOD!AI47+TPDDL_EOD!AJ47</f>
        <v>16.39</v>
      </c>
      <c r="N47">
        <f t="shared" si="0"/>
        <v>85.01</v>
      </c>
      <c r="O47" s="154">
        <f t="shared" si="1"/>
        <v>-1.0000000000005116E-2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85</v>
      </c>
    </row>
    <row r="48" spans="1:22">
      <c r="A48" t="s">
        <v>90</v>
      </c>
      <c r="B48">
        <f>PPCL!D48</f>
        <v>285</v>
      </c>
      <c r="C48">
        <f>PPCL!E48</f>
        <v>0</v>
      </c>
      <c r="D48">
        <f>PPCL!O48</f>
        <v>85</v>
      </c>
      <c r="E48">
        <f>PPCL!P48</f>
        <v>0</v>
      </c>
      <c r="F48">
        <f t="shared" si="4"/>
        <v>285</v>
      </c>
      <c r="G48">
        <f t="shared" si="5"/>
        <v>85</v>
      </c>
      <c r="H48" s="154"/>
      <c r="I48">
        <f>BRPL_EOD!AI48+BRPL_EOD!AJ48</f>
        <v>24.05</v>
      </c>
      <c r="J48">
        <f>BYPL_EOD!AI48+BYPL_EOD!AJ48</f>
        <v>13.66</v>
      </c>
      <c r="K48">
        <f>MES_EOD!AI48+MES_EOD!AJ48</f>
        <v>5.15</v>
      </c>
      <c r="L48">
        <f>NDMC_EOD!AI48+NDMC_EOD!AJ48</f>
        <v>25.76</v>
      </c>
      <c r="M48">
        <f>TPDDL_EOD!AI48+TPDDL_EOD!AJ48</f>
        <v>16.39</v>
      </c>
      <c r="N48">
        <f t="shared" si="0"/>
        <v>85.01</v>
      </c>
      <c r="O48" s="154">
        <f t="shared" si="1"/>
        <v>-1.0000000000005116E-2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85</v>
      </c>
    </row>
    <row r="49" spans="1:22">
      <c r="A49" t="s">
        <v>91</v>
      </c>
      <c r="B49">
        <f>PPCL!D49</f>
        <v>285</v>
      </c>
      <c r="C49">
        <f>PPCL!E49</f>
        <v>0</v>
      </c>
      <c r="D49">
        <f>PPCL!O49</f>
        <v>85</v>
      </c>
      <c r="E49">
        <f>PPCL!P49</f>
        <v>0</v>
      </c>
      <c r="F49">
        <f t="shared" si="4"/>
        <v>285</v>
      </c>
      <c r="G49">
        <f t="shared" si="5"/>
        <v>85</v>
      </c>
      <c r="H49" s="154"/>
      <c r="I49">
        <f>BRPL_EOD!AI49+BRPL_EOD!AJ49</f>
        <v>24.05</v>
      </c>
      <c r="J49">
        <f>BYPL_EOD!AI49+BYPL_EOD!AJ49</f>
        <v>13.66</v>
      </c>
      <c r="K49">
        <f>MES_EOD!AI49+MES_EOD!AJ49</f>
        <v>5.15</v>
      </c>
      <c r="L49">
        <f>NDMC_EOD!AI49+NDMC_EOD!AJ49</f>
        <v>25.76</v>
      </c>
      <c r="M49">
        <f>TPDDL_EOD!AI49+TPDDL_EOD!AJ49</f>
        <v>16.39</v>
      </c>
      <c r="N49">
        <f t="shared" si="0"/>
        <v>85.01</v>
      </c>
      <c r="O49" s="154">
        <f t="shared" si="1"/>
        <v>-1.0000000000005116E-2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85</v>
      </c>
    </row>
    <row r="50" spans="1:22">
      <c r="A50" t="s">
        <v>92</v>
      </c>
      <c r="B50">
        <f>PPCL!D50</f>
        <v>285</v>
      </c>
      <c r="C50">
        <f>PPCL!E50</f>
        <v>0</v>
      </c>
      <c r="D50">
        <f>PPCL!O50</f>
        <v>85</v>
      </c>
      <c r="E50">
        <f>PPCL!P50</f>
        <v>0</v>
      </c>
      <c r="F50">
        <f t="shared" si="4"/>
        <v>285</v>
      </c>
      <c r="G50">
        <f t="shared" si="5"/>
        <v>85</v>
      </c>
      <c r="H50" s="154"/>
      <c r="I50">
        <f>BRPL_EOD!AI50+BRPL_EOD!AJ50</f>
        <v>24.05</v>
      </c>
      <c r="J50">
        <f>BYPL_EOD!AI50+BYPL_EOD!AJ50</f>
        <v>13.66</v>
      </c>
      <c r="K50">
        <f>MES_EOD!AI50+MES_EOD!AJ50</f>
        <v>5.15</v>
      </c>
      <c r="L50">
        <f>NDMC_EOD!AI50+NDMC_EOD!AJ50</f>
        <v>25.76</v>
      </c>
      <c r="M50">
        <f>TPDDL_EOD!AI50+TPDDL_EOD!AJ50</f>
        <v>16.39</v>
      </c>
      <c r="N50">
        <f t="shared" si="0"/>
        <v>85.01</v>
      </c>
      <c r="O50" s="154">
        <f t="shared" si="1"/>
        <v>-1.0000000000005116E-2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85</v>
      </c>
    </row>
    <row r="51" spans="1:22">
      <c r="A51" t="s">
        <v>93</v>
      </c>
      <c r="B51">
        <f>PPCL!D51</f>
        <v>285</v>
      </c>
      <c r="C51">
        <f>PPCL!E51</f>
        <v>0</v>
      </c>
      <c r="D51">
        <f>PPCL!O51</f>
        <v>85</v>
      </c>
      <c r="E51">
        <f>PPCL!P51</f>
        <v>0</v>
      </c>
      <c r="F51">
        <f t="shared" si="4"/>
        <v>285</v>
      </c>
      <c r="G51">
        <f t="shared" si="5"/>
        <v>85</v>
      </c>
      <c r="H51" s="154"/>
      <c r="I51">
        <f>BRPL_EOD!AI51+BRPL_EOD!AJ51</f>
        <v>24.05</v>
      </c>
      <c r="J51">
        <f>BYPL_EOD!AI51+BYPL_EOD!AJ51</f>
        <v>13.66</v>
      </c>
      <c r="K51">
        <f>MES_EOD!AI51+MES_EOD!AJ51</f>
        <v>5.15</v>
      </c>
      <c r="L51">
        <f>NDMC_EOD!AI51+NDMC_EOD!AJ51</f>
        <v>25.76</v>
      </c>
      <c r="M51">
        <f>TPDDL_EOD!AI51+TPDDL_EOD!AJ51</f>
        <v>16.39</v>
      </c>
      <c r="N51">
        <f t="shared" si="0"/>
        <v>85.01</v>
      </c>
      <c r="O51" s="154">
        <f t="shared" si="1"/>
        <v>-1.0000000000005116E-2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85</v>
      </c>
    </row>
    <row r="52" spans="1:22">
      <c r="A52" t="s">
        <v>94</v>
      </c>
      <c r="B52">
        <f>PPCL!D52</f>
        <v>285</v>
      </c>
      <c r="C52">
        <f>PPCL!E52</f>
        <v>0</v>
      </c>
      <c r="D52">
        <f>PPCL!O52</f>
        <v>85</v>
      </c>
      <c r="E52">
        <f>PPCL!P52</f>
        <v>0</v>
      </c>
      <c r="F52">
        <f t="shared" si="4"/>
        <v>285</v>
      </c>
      <c r="G52">
        <f t="shared" si="5"/>
        <v>85</v>
      </c>
      <c r="H52" s="154"/>
      <c r="I52">
        <f>BRPL_EOD!AI52+BRPL_EOD!AJ52</f>
        <v>24.05</v>
      </c>
      <c r="J52">
        <f>BYPL_EOD!AI52+BYPL_EOD!AJ52</f>
        <v>13.66</v>
      </c>
      <c r="K52">
        <f>MES_EOD!AI52+MES_EOD!AJ52</f>
        <v>5.15</v>
      </c>
      <c r="L52">
        <f>NDMC_EOD!AI52+NDMC_EOD!AJ52</f>
        <v>25.76</v>
      </c>
      <c r="M52">
        <f>TPDDL_EOD!AI52+TPDDL_EOD!AJ52</f>
        <v>16.39</v>
      </c>
      <c r="N52">
        <f t="shared" si="0"/>
        <v>85.01</v>
      </c>
      <c r="O52" s="154">
        <f t="shared" si="1"/>
        <v>-1.0000000000005116E-2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85</v>
      </c>
    </row>
    <row r="53" spans="1:22">
      <c r="A53" t="s">
        <v>95</v>
      </c>
      <c r="B53">
        <f>PPCL!D53</f>
        <v>285</v>
      </c>
      <c r="C53">
        <f>PPCL!E53</f>
        <v>0</v>
      </c>
      <c r="D53">
        <f>PPCL!O53</f>
        <v>85</v>
      </c>
      <c r="E53">
        <f>PPCL!P53</f>
        <v>0</v>
      </c>
      <c r="F53">
        <f t="shared" si="4"/>
        <v>285</v>
      </c>
      <c r="G53">
        <f t="shared" si="5"/>
        <v>85</v>
      </c>
      <c r="H53" s="154"/>
      <c r="I53">
        <f>BRPL_EOD!AI53+BRPL_EOD!AJ53</f>
        <v>15.16</v>
      </c>
      <c r="J53">
        <f>BYPL_EOD!AI53+BYPL_EOD!AJ53</f>
        <v>8.61</v>
      </c>
      <c r="K53">
        <f>MES_EOD!AI53+MES_EOD!AJ53</f>
        <v>5</v>
      </c>
      <c r="L53">
        <f>NDMC_EOD!AI53+NDMC_EOD!AJ53</f>
        <v>16.23</v>
      </c>
      <c r="M53">
        <f>TPDDL_EOD!AI53+TPDDL_EOD!AJ53</f>
        <v>40</v>
      </c>
      <c r="N53">
        <f t="shared" si="0"/>
        <v>85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85</v>
      </c>
    </row>
    <row r="54" spans="1:22">
      <c r="A54" t="s">
        <v>96</v>
      </c>
      <c r="B54">
        <f>PPCL!D54</f>
        <v>285</v>
      </c>
      <c r="C54">
        <f>PPCL!E54</f>
        <v>0</v>
      </c>
      <c r="D54">
        <f>PPCL!O54</f>
        <v>85</v>
      </c>
      <c r="E54">
        <f>PPCL!P54</f>
        <v>0</v>
      </c>
      <c r="F54">
        <f t="shared" si="4"/>
        <v>285</v>
      </c>
      <c r="G54">
        <f t="shared" si="5"/>
        <v>85</v>
      </c>
      <c r="H54" s="154"/>
      <c r="I54">
        <f>BRPL_EOD!AI54+BRPL_EOD!AJ54</f>
        <v>15.16</v>
      </c>
      <c r="J54">
        <f>BYPL_EOD!AI54+BYPL_EOD!AJ54</f>
        <v>8.61</v>
      </c>
      <c r="K54">
        <f>MES_EOD!AI54+MES_EOD!AJ54</f>
        <v>5</v>
      </c>
      <c r="L54">
        <f>NDMC_EOD!AI54+NDMC_EOD!AJ54</f>
        <v>16.23</v>
      </c>
      <c r="M54">
        <f>TPDDL_EOD!AI54+TPDDL_EOD!AJ54</f>
        <v>40</v>
      </c>
      <c r="N54">
        <f t="shared" si="0"/>
        <v>85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85</v>
      </c>
    </row>
    <row r="55" spans="1:22">
      <c r="A55" t="s">
        <v>97</v>
      </c>
      <c r="B55">
        <f>PPCL!D55</f>
        <v>285</v>
      </c>
      <c r="C55">
        <f>PPCL!E55</f>
        <v>0</v>
      </c>
      <c r="D55">
        <f>PPCL!O55</f>
        <v>85</v>
      </c>
      <c r="E55">
        <f>PPCL!P55</f>
        <v>0</v>
      </c>
      <c r="F55">
        <f t="shared" si="4"/>
        <v>285</v>
      </c>
      <c r="G55">
        <f t="shared" si="5"/>
        <v>85</v>
      </c>
      <c r="H55" s="154"/>
      <c r="I55">
        <f>BRPL_EOD!AI55+BRPL_EOD!AJ55</f>
        <v>24.05</v>
      </c>
      <c r="J55">
        <f>BYPL_EOD!AI55+BYPL_EOD!AJ55</f>
        <v>13.66</v>
      </c>
      <c r="K55">
        <f>MES_EOD!AI55+MES_EOD!AJ55</f>
        <v>5.15</v>
      </c>
      <c r="L55">
        <f>NDMC_EOD!AI55+NDMC_EOD!AJ55</f>
        <v>25.75</v>
      </c>
      <c r="M55">
        <f>TPDDL_EOD!AI55+TPDDL_EOD!AJ55</f>
        <v>16.39</v>
      </c>
      <c r="N55">
        <f t="shared" si="0"/>
        <v>85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85</v>
      </c>
    </row>
    <row r="56" spans="1:22">
      <c r="A56" t="s">
        <v>98</v>
      </c>
      <c r="B56">
        <f>PPCL!D56</f>
        <v>285</v>
      </c>
      <c r="C56">
        <f>PPCL!E56</f>
        <v>0</v>
      </c>
      <c r="D56">
        <f>PPCL!O56</f>
        <v>85</v>
      </c>
      <c r="E56">
        <f>PPCL!P56</f>
        <v>0</v>
      </c>
      <c r="F56">
        <f t="shared" si="4"/>
        <v>285</v>
      </c>
      <c r="G56">
        <f t="shared" si="5"/>
        <v>85</v>
      </c>
      <c r="H56" s="154"/>
      <c r="I56">
        <f>BRPL_EOD!AI56+BRPL_EOD!AJ56</f>
        <v>24.05</v>
      </c>
      <c r="J56">
        <f>BYPL_EOD!AI56+BYPL_EOD!AJ56</f>
        <v>13.66</v>
      </c>
      <c r="K56">
        <f>MES_EOD!AI56+MES_EOD!AJ56</f>
        <v>5.15</v>
      </c>
      <c r="L56">
        <f>NDMC_EOD!AI56+NDMC_EOD!AJ56</f>
        <v>25.76</v>
      </c>
      <c r="M56">
        <f>TPDDL_EOD!AI56+TPDDL_EOD!AJ56</f>
        <v>16.39</v>
      </c>
      <c r="N56">
        <f t="shared" si="0"/>
        <v>85.01</v>
      </c>
      <c r="O56" s="154">
        <f t="shared" si="1"/>
        <v>-1.0000000000005116E-2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85</v>
      </c>
    </row>
    <row r="57" spans="1:22">
      <c r="A57" t="s">
        <v>99</v>
      </c>
      <c r="B57">
        <f>PPCL!D57</f>
        <v>285</v>
      </c>
      <c r="C57">
        <f>PPCL!E57</f>
        <v>0</v>
      </c>
      <c r="D57">
        <f>PPCL!O57</f>
        <v>85</v>
      </c>
      <c r="E57">
        <f>PPCL!P57</f>
        <v>0</v>
      </c>
      <c r="F57">
        <f t="shared" si="4"/>
        <v>285</v>
      </c>
      <c r="G57">
        <f t="shared" si="5"/>
        <v>85</v>
      </c>
      <c r="H57" s="154"/>
      <c r="I57">
        <f>BRPL_EOD!AI57+BRPL_EOD!AJ57</f>
        <v>24.05</v>
      </c>
      <c r="J57">
        <f>BYPL_EOD!AI57+BYPL_EOD!AJ57</f>
        <v>13.66</v>
      </c>
      <c r="K57">
        <f>MES_EOD!AI57+MES_EOD!AJ57</f>
        <v>5.15</v>
      </c>
      <c r="L57">
        <f>NDMC_EOD!AI57+NDMC_EOD!AJ57</f>
        <v>25.75</v>
      </c>
      <c r="M57">
        <f>TPDDL_EOD!AI57+TPDDL_EOD!AJ57</f>
        <v>16.39</v>
      </c>
      <c r="N57">
        <f t="shared" si="0"/>
        <v>85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85</v>
      </c>
    </row>
    <row r="58" spans="1:22">
      <c r="A58" t="s">
        <v>100</v>
      </c>
      <c r="B58">
        <f>PPCL!D58</f>
        <v>285</v>
      </c>
      <c r="C58">
        <f>PPCL!E58</f>
        <v>0</v>
      </c>
      <c r="D58">
        <f>PPCL!O58</f>
        <v>85</v>
      </c>
      <c r="E58">
        <f>PPCL!P58</f>
        <v>0</v>
      </c>
      <c r="F58">
        <f t="shared" si="4"/>
        <v>285</v>
      </c>
      <c r="G58">
        <f t="shared" si="5"/>
        <v>85</v>
      </c>
      <c r="H58" s="154"/>
      <c r="I58">
        <f>BRPL_EOD!AI58+BRPL_EOD!AJ58</f>
        <v>24.05</v>
      </c>
      <c r="J58">
        <f>BYPL_EOD!AI58+BYPL_EOD!AJ58</f>
        <v>13.66</v>
      </c>
      <c r="K58">
        <f>MES_EOD!AI58+MES_EOD!AJ58</f>
        <v>5.15</v>
      </c>
      <c r="L58">
        <f>NDMC_EOD!AI58+NDMC_EOD!AJ58</f>
        <v>25.75</v>
      </c>
      <c r="M58">
        <f>TPDDL_EOD!AI58+TPDDL_EOD!AJ58</f>
        <v>16.39</v>
      </c>
      <c r="N58">
        <f t="shared" si="0"/>
        <v>85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85</v>
      </c>
    </row>
    <row r="59" spans="1:22">
      <c r="A59" t="s">
        <v>101</v>
      </c>
      <c r="B59">
        <f>PPCL!D59</f>
        <v>285</v>
      </c>
      <c r="C59">
        <f>PPCL!E59</f>
        <v>0</v>
      </c>
      <c r="D59">
        <f>PPCL!O59</f>
        <v>85</v>
      </c>
      <c r="E59">
        <f>PPCL!P59</f>
        <v>0</v>
      </c>
      <c r="F59">
        <f t="shared" si="4"/>
        <v>285</v>
      </c>
      <c r="G59">
        <f t="shared" si="5"/>
        <v>85</v>
      </c>
      <c r="H59" s="154"/>
      <c r="I59">
        <f>BRPL_EOD!AI59+BRPL_EOD!AJ59</f>
        <v>24.05</v>
      </c>
      <c r="J59">
        <f>BYPL_EOD!AI59+BYPL_EOD!AJ59</f>
        <v>13.66</v>
      </c>
      <c r="K59">
        <f>MES_EOD!AI59+MES_EOD!AJ59</f>
        <v>5.15</v>
      </c>
      <c r="L59">
        <f>NDMC_EOD!AI59+NDMC_EOD!AJ59</f>
        <v>25.75</v>
      </c>
      <c r="M59">
        <f>TPDDL_EOD!AI59+TPDDL_EOD!AJ59</f>
        <v>16.39</v>
      </c>
      <c r="N59">
        <f t="shared" si="0"/>
        <v>85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85</v>
      </c>
    </row>
    <row r="60" spans="1:22">
      <c r="A60" t="s">
        <v>102</v>
      </c>
      <c r="B60">
        <f>PPCL!D60</f>
        <v>285</v>
      </c>
      <c r="C60">
        <f>PPCL!E60</f>
        <v>0</v>
      </c>
      <c r="D60">
        <f>PPCL!O60</f>
        <v>85</v>
      </c>
      <c r="E60">
        <f>PPCL!P60</f>
        <v>0</v>
      </c>
      <c r="F60">
        <f t="shared" si="4"/>
        <v>285</v>
      </c>
      <c r="G60">
        <f t="shared" si="5"/>
        <v>85</v>
      </c>
      <c r="H60" s="154"/>
      <c r="I60">
        <f>BRPL_EOD!AI60+BRPL_EOD!AJ60</f>
        <v>24.05</v>
      </c>
      <c r="J60">
        <f>BYPL_EOD!AI60+BYPL_EOD!AJ60</f>
        <v>13.66</v>
      </c>
      <c r="K60">
        <f>MES_EOD!AI60+MES_EOD!AJ60</f>
        <v>5.15</v>
      </c>
      <c r="L60">
        <f>NDMC_EOD!AI60+NDMC_EOD!AJ60</f>
        <v>25.75</v>
      </c>
      <c r="M60">
        <f>TPDDL_EOD!AI60+TPDDL_EOD!AJ60</f>
        <v>16.39</v>
      </c>
      <c r="N60">
        <f t="shared" si="0"/>
        <v>85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85</v>
      </c>
    </row>
    <row r="61" spans="1:22">
      <c r="A61" t="s">
        <v>103</v>
      </c>
      <c r="B61">
        <f>PPCL!D61</f>
        <v>285</v>
      </c>
      <c r="C61">
        <f>PPCL!E61</f>
        <v>0</v>
      </c>
      <c r="D61">
        <f>PPCL!O61</f>
        <v>85</v>
      </c>
      <c r="E61">
        <f>PPCL!P61</f>
        <v>0</v>
      </c>
      <c r="F61">
        <f t="shared" si="4"/>
        <v>285</v>
      </c>
      <c r="G61">
        <f t="shared" si="5"/>
        <v>85</v>
      </c>
      <c r="H61" s="154"/>
      <c r="I61">
        <f>BRPL_EOD!AI61+BRPL_EOD!AJ61</f>
        <v>11.37</v>
      </c>
      <c r="J61">
        <f>BYPL_EOD!AI61+BYPL_EOD!AJ61</f>
        <v>6.46</v>
      </c>
      <c r="K61">
        <f>MES_EOD!AI61+MES_EOD!AJ61</f>
        <v>5</v>
      </c>
      <c r="L61">
        <f>NDMC_EOD!AI61+NDMC_EOD!AJ61</f>
        <v>12.18</v>
      </c>
      <c r="M61">
        <f>TPDDL_EOD!AI61+TPDDL_EOD!AJ61</f>
        <v>50</v>
      </c>
      <c r="N61">
        <f t="shared" si="0"/>
        <v>85.009999999999991</v>
      </c>
      <c r="O61" s="154">
        <f t="shared" si="1"/>
        <v>-9.9999999999909051E-3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85</v>
      </c>
    </row>
    <row r="62" spans="1:22">
      <c r="A62" t="s">
        <v>104</v>
      </c>
      <c r="B62">
        <f>PPCL!D62</f>
        <v>285</v>
      </c>
      <c r="C62">
        <f>PPCL!E62</f>
        <v>0</v>
      </c>
      <c r="D62">
        <f>PPCL!O62</f>
        <v>85</v>
      </c>
      <c r="E62">
        <f>PPCL!P62</f>
        <v>0</v>
      </c>
      <c r="F62">
        <f t="shared" si="4"/>
        <v>285</v>
      </c>
      <c r="G62">
        <f t="shared" si="5"/>
        <v>85</v>
      </c>
      <c r="H62" s="154"/>
      <c r="I62">
        <f>BRPL_EOD!AI62+BRPL_EOD!AJ62</f>
        <v>11.37</v>
      </c>
      <c r="J62">
        <f>BYPL_EOD!AI62+BYPL_EOD!AJ62</f>
        <v>6.46</v>
      </c>
      <c r="K62">
        <f>MES_EOD!AI62+MES_EOD!AJ62</f>
        <v>5</v>
      </c>
      <c r="L62">
        <f>NDMC_EOD!AI62+NDMC_EOD!AJ62</f>
        <v>12.18</v>
      </c>
      <c r="M62">
        <f>TPDDL_EOD!AI62+TPDDL_EOD!AJ62</f>
        <v>50</v>
      </c>
      <c r="N62">
        <f t="shared" si="0"/>
        <v>85.009999999999991</v>
      </c>
      <c r="O62" s="154">
        <f t="shared" si="1"/>
        <v>-9.9999999999909051E-3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85</v>
      </c>
    </row>
    <row r="63" spans="1:22">
      <c r="A63" t="s">
        <v>105</v>
      </c>
      <c r="B63">
        <f>PPCL!D63</f>
        <v>285</v>
      </c>
      <c r="C63">
        <f>PPCL!E63</f>
        <v>0</v>
      </c>
      <c r="D63">
        <f>PPCL!O63</f>
        <v>85</v>
      </c>
      <c r="E63">
        <f>PPCL!P63</f>
        <v>0</v>
      </c>
      <c r="F63">
        <f t="shared" si="4"/>
        <v>285</v>
      </c>
      <c r="G63">
        <f t="shared" si="5"/>
        <v>85</v>
      </c>
      <c r="H63" s="154"/>
      <c r="I63">
        <f>BRPL_EOD!AI63+BRPL_EOD!AJ63</f>
        <v>24.05</v>
      </c>
      <c r="J63">
        <f>BYPL_EOD!AI63+BYPL_EOD!AJ63</f>
        <v>13.66</v>
      </c>
      <c r="K63">
        <f>MES_EOD!AI63+MES_EOD!AJ63</f>
        <v>5.15</v>
      </c>
      <c r="L63">
        <f>NDMC_EOD!AI63+NDMC_EOD!AJ63</f>
        <v>25.75</v>
      </c>
      <c r="M63">
        <f>TPDDL_EOD!AI63+TPDDL_EOD!AJ63</f>
        <v>16.39</v>
      </c>
      <c r="N63">
        <f t="shared" si="0"/>
        <v>85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85</v>
      </c>
    </row>
    <row r="64" spans="1:22">
      <c r="A64" t="s">
        <v>106</v>
      </c>
      <c r="B64">
        <f>PPCL!D64</f>
        <v>285</v>
      </c>
      <c r="C64">
        <f>PPCL!E64</f>
        <v>0</v>
      </c>
      <c r="D64">
        <f>PPCL!O64</f>
        <v>85</v>
      </c>
      <c r="E64">
        <f>PPCL!P64</f>
        <v>0</v>
      </c>
      <c r="F64">
        <f t="shared" si="4"/>
        <v>285</v>
      </c>
      <c r="G64">
        <f t="shared" si="5"/>
        <v>85</v>
      </c>
      <c r="H64" s="154"/>
      <c r="I64">
        <f>BRPL_EOD!AI64+BRPL_EOD!AJ64</f>
        <v>24.05</v>
      </c>
      <c r="J64">
        <f>BYPL_EOD!AI64+BYPL_EOD!AJ64</f>
        <v>13.66</v>
      </c>
      <c r="K64">
        <f>MES_EOD!AI64+MES_EOD!AJ64</f>
        <v>5.15</v>
      </c>
      <c r="L64">
        <f>NDMC_EOD!AI64+NDMC_EOD!AJ64</f>
        <v>25.75</v>
      </c>
      <c r="M64">
        <f>TPDDL_EOD!AI64+TPDDL_EOD!AJ64</f>
        <v>16.39</v>
      </c>
      <c r="N64">
        <f t="shared" si="0"/>
        <v>85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85</v>
      </c>
    </row>
    <row r="65" spans="1:22">
      <c r="A65" t="s">
        <v>107</v>
      </c>
      <c r="B65">
        <f>PPCL!D65</f>
        <v>285</v>
      </c>
      <c r="C65">
        <f>PPCL!E65</f>
        <v>0</v>
      </c>
      <c r="D65">
        <f>PPCL!O65</f>
        <v>85</v>
      </c>
      <c r="E65">
        <f>PPCL!P65</f>
        <v>0</v>
      </c>
      <c r="F65">
        <f t="shared" si="4"/>
        <v>285</v>
      </c>
      <c r="G65">
        <f t="shared" si="5"/>
        <v>85</v>
      </c>
      <c r="H65" s="154"/>
      <c r="I65">
        <f>BRPL_EOD!AI65+BRPL_EOD!AJ65</f>
        <v>24.05</v>
      </c>
      <c r="J65">
        <f>BYPL_EOD!AI65+BYPL_EOD!AJ65</f>
        <v>13.66</v>
      </c>
      <c r="K65">
        <f>MES_EOD!AI65+MES_EOD!AJ65</f>
        <v>5.15</v>
      </c>
      <c r="L65">
        <f>NDMC_EOD!AI65+NDMC_EOD!AJ65</f>
        <v>25.75</v>
      </c>
      <c r="M65">
        <f>TPDDL_EOD!AI65+TPDDL_EOD!AJ65</f>
        <v>16.39</v>
      </c>
      <c r="N65">
        <f t="shared" si="0"/>
        <v>85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85</v>
      </c>
    </row>
    <row r="66" spans="1:22">
      <c r="A66" t="s">
        <v>108</v>
      </c>
      <c r="B66">
        <f>PPCL!D66</f>
        <v>285</v>
      </c>
      <c r="C66">
        <f>PPCL!E66</f>
        <v>0</v>
      </c>
      <c r="D66">
        <f>PPCL!O66</f>
        <v>85</v>
      </c>
      <c r="E66">
        <f>PPCL!P66</f>
        <v>0</v>
      </c>
      <c r="F66">
        <f t="shared" si="4"/>
        <v>285</v>
      </c>
      <c r="G66">
        <f t="shared" si="5"/>
        <v>85</v>
      </c>
      <c r="H66" s="154"/>
      <c r="I66">
        <f>BRPL_EOD!AI66+BRPL_EOD!AJ66</f>
        <v>24.05</v>
      </c>
      <c r="J66">
        <f>BYPL_EOD!AI66+BYPL_EOD!AJ66</f>
        <v>13.66</v>
      </c>
      <c r="K66">
        <f>MES_EOD!AI66+MES_EOD!AJ66</f>
        <v>5.15</v>
      </c>
      <c r="L66">
        <f>NDMC_EOD!AI66+NDMC_EOD!AJ66</f>
        <v>25.75</v>
      </c>
      <c r="M66">
        <f>TPDDL_EOD!AI66+TPDDL_EOD!AJ66</f>
        <v>16.39</v>
      </c>
      <c r="N66">
        <f t="shared" si="0"/>
        <v>85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85</v>
      </c>
    </row>
    <row r="67" spans="1:22">
      <c r="A67" t="s">
        <v>109</v>
      </c>
      <c r="B67">
        <f>PPCL!D67</f>
        <v>285</v>
      </c>
      <c r="C67">
        <f>PPCL!E67</f>
        <v>0</v>
      </c>
      <c r="D67">
        <f>PPCL!O67</f>
        <v>85</v>
      </c>
      <c r="E67">
        <f>PPCL!P67</f>
        <v>0</v>
      </c>
      <c r="F67">
        <f t="shared" si="4"/>
        <v>285</v>
      </c>
      <c r="G67">
        <f t="shared" si="5"/>
        <v>85</v>
      </c>
      <c r="H67" s="154"/>
      <c r="I67">
        <f>BRPL_EOD!AI67+BRPL_EOD!AJ67</f>
        <v>24.05</v>
      </c>
      <c r="J67">
        <f>BYPL_EOD!AI67+BYPL_EOD!AJ67</f>
        <v>13.66</v>
      </c>
      <c r="K67">
        <f>MES_EOD!AI67+MES_EOD!AJ67</f>
        <v>5.15</v>
      </c>
      <c r="L67">
        <f>NDMC_EOD!AI67+NDMC_EOD!AJ67</f>
        <v>25.75</v>
      </c>
      <c r="M67">
        <f>TPDDL_EOD!AI67+TPDDL_EOD!AJ67</f>
        <v>16.39</v>
      </c>
      <c r="N67">
        <f t="shared" ref="N67:N98" si="6">SUM(I67:M67)</f>
        <v>85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85</v>
      </c>
    </row>
    <row r="68" spans="1:22">
      <c r="A68" t="s">
        <v>110</v>
      </c>
      <c r="B68">
        <f>PPCL!D68</f>
        <v>285</v>
      </c>
      <c r="C68">
        <f>PPCL!E68</f>
        <v>0</v>
      </c>
      <c r="D68">
        <f>PPCL!O68</f>
        <v>85</v>
      </c>
      <c r="E68">
        <f>PPCL!P68</f>
        <v>0</v>
      </c>
      <c r="F68">
        <f t="shared" ref="F68:F98" si="10">B68+C68</f>
        <v>285</v>
      </c>
      <c r="G68">
        <f t="shared" ref="G68:G98" si="11">D68+E68</f>
        <v>85</v>
      </c>
      <c r="H68" s="154"/>
      <c r="I68">
        <f>BRPL_EOD!AI68+BRPL_EOD!AJ68</f>
        <v>24.05</v>
      </c>
      <c r="J68">
        <f>BYPL_EOD!AI68+BYPL_EOD!AJ68</f>
        <v>13.66</v>
      </c>
      <c r="K68">
        <f>MES_EOD!AI68+MES_EOD!AJ68</f>
        <v>5.15</v>
      </c>
      <c r="L68">
        <f>NDMC_EOD!AI68+NDMC_EOD!AJ68</f>
        <v>25.75</v>
      </c>
      <c r="M68">
        <f>TPDDL_EOD!AI68+TPDDL_EOD!AJ68</f>
        <v>16.39</v>
      </c>
      <c r="N68">
        <f t="shared" si="6"/>
        <v>85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85</v>
      </c>
    </row>
    <row r="69" spans="1:22">
      <c r="A69" t="s">
        <v>111</v>
      </c>
      <c r="B69">
        <f>PPCL!D69</f>
        <v>285</v>
      </c>
      <c r="C69">
        <f>PPCL!E69</f>
        <v>0</v>
      </c>
      <c r="D69">
        <f>PPCL!O69</f>
        <v>85</v>
      </c>
      <c r="E69">
        <f>PPCL!P69</f>
        <v>0</v>
      </c>
      <c r="F69">
        <f t="shared" si="10"/>
        <v>285</v>
      </c>
      <c r="G69">
        <f t="shared" si="11"/>
        <v>85</v>
      </c>
      <c r="H69" s="154"/>
      <c r="I69">
        <f>BRPL_EOD!AI69+BRPL_EOD!AJ69</f>
        <v>24.05</v>
      </c>
      <c r="J69">
        <f>BYPL_EOD!AI69+BYPL_EOD!AJ69</f>
        <v>13.66</v>
      </c>
      <c r="K69">
        <f>MES_EOD!AI69+MES_EOD!AJ69</f>
        <v>5.15</v>
      </c>
      <c r="L69">
        <f>NDMC_EOD!AI69+NDMC_EOD!AJ69</f>
        <v>25.75</v>
      </c>
      <c r="M69">
        <f>TPDDL_EOD!AI69+TPDDL_EOD!AJ69</f>
        <v>16.39</v>
      </c>
      <c r="N69">
        <f t="shared" si="6"/>
        <v>85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85</v>
      </c>
    </row>
    <row r="70" spans="1:22">
      <c r="A70" t="s">
        <v>112</v>
      </c>
      <c r="B70">
        <f>PPCL!D70</f>
        <v>285</v>
      </c>
      <c r="C70">
        <f>PPCL!E70</f>
        <v>0</v>
      </c>
      <c r="D70">
        <f>PPCL!O70</f>
        <v>85</v>
      </c>
      <c r="E70">
        <f>PPCL!P70</f>
        <v>0</v>
      </c>
      <c r="F70">
        <f t="shared" si="10"/>
        <v>285</v>
      </c>
      <c r="G70">
        <f t="shared" si="11"/>
        <v>85</v>
      </c>
      <c r="H70" s="154"/>
      <c r="I70">
        <f>BRPL_EOD!AI70+BRPL_EOD!AJ70</f>
        <v>11.37</v>
      </c>
      <c r="J70">
        <f>BYPL_EOD!AI70+BYPL_EOD!AJ70</f>
        <v>6.46</v>
      </c>
      <c r="K70">
        <f>MES_EOD!AI70+MES_EOD!AJ70</f>
        <v>5</v>
      </c>
      <c r="L70">
        <f>NDMC_EOD!AI70+NDMC_EOD!AJ70</f>
        <v>12.18</v>
      </c>
      <c r="M70">
        <f>TPDDL_EOD!AI70+TPDDL_EOD!AJ70</f>
        <v>50</v>
      </c>
      <c r="N70">
        <f t="shared" si="6"/>
        <v>85.009999999999991</v>
      </c>
      <c r="O70" s="154">
        <f t="shared" si="7"/>
        <v>-9.9999999999909051E-3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85</v>
      </c>
    </row>
    <row r="71" spans="1:22">
      <c r="A71" t="s">
        <v>113</v>
      </c>
      <c r="B71">
        <f>PPCL!D71</f>
        <v>285</v>
      </c>
      <c r="C71">
        <f>PPCL!E71</f>
        <v>0</v>
      </c>
      <c r="D71">
        <f>PPCL!O71</f>
        <v>85</v>
      </c>
      <c r="E71">
        <f>PPCL!P71</f>
        <v>0</v>
      </c>
      <c r="F71">
        <f t="shared" si="10"/>
        <v>285</v>
      </c>
      <c r="G71">
        <f t="shared" si="11"/>
        <v>85</v>
      </c>
      <c r="H71" s="154"/>
      <c r="I71">
        <f>BRPL_EOD!AI71+BRPL_EOD!AJ71</f>
        <v>24.05</v>
      </c>
      <c r="J71">
        <f>BYPL_EOD!AI71+BYPL_EOD!AJ71</f>
        <v>13.66</v>
      </c>
      <c r="K71">
        <f>MES_EOD!AI71+MES_EOD!AJ71</f>
        <v>5.15</v>
      </c>
      <c r="L71">
        <f>NDMC_EOD!AI71+NDMC_EOD!AJ71</f>
        <v>25.75</v>
      </c>
      <c r="M71">
        <f>TPDDL_EOD!AI71+TPDDL_EOD!AJ71</f>
        <v>16.39</v>
      </c>
      <c r="N71">
        <f t="shared" si="6"/>
        <v>85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85</v>
      </c>
    </row>
    <row r="72" spans="1:22">
      <c r="A72" t="s">
        <v>114</v>
      </c>
      <c r="B72">
        <f>PPCL!D72</f>
        <v>285</v>
      </c>
      <c r="C72">
        <f>PPCL!E72</f>
        <v>0</v>
      </c>
      <c r="D72">
        <f>PPCL!O72</f>
        <v>85</v>
      </c>
      <c r="E72">
        <f>PPCL!P72</f>
        <v>0</v>
      </c>
      <c r="F72">
        <f t="shared" si="10"/>
        <v>285</v>
      </c>
      <c r="G72">
        <f t="shared" si="11"/>
        <v>85</v>
      </c>
      <c r="H72" s="154"/>
      <c r="I72">
        <f>BRPL_EOD!AI72+BRPL_EOD!AJ72</f>
        <v>24.05</v>
      </c>
      <c r="J72">
        <f>BYPL_EOD!AI72+BYPL_EOD!AJ72</f>
        <v>13.66</v>
      </c>
      <c r="K72">
        <f>MES_EOD!AI72+MES_EOD!AJ72</f>
        <v>5.15</v>
      </c>
      <c r="L72">
        <f>NDMC_EOD!AI72+NDMC_EOD!AJ72</f>
        <v>25.75</v>
      </c>
      <c r="M72">
        <f>TPDDL_EOD!AI72+TPDDL_EOD!AJ72</f>
        <v>16.39</v>
      </c>
      <c r="N72">
        <f t="shared" si="6"/>
        <v>85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85</v>
      </c>
    </row>
    <row r="73" spans="1:22">
      <c r="A73" t="s">
        <v>115</v>
      </c>
      <c r="B73">
        <f>PPCL!D73</f>
        <v>285</v>
      </c>
      <c r="C73">
        <f>PPCL!E73</f>
        <v>0</v>
      </c>
      <c r="D73">
        <f>PPCL!O73</f>
        <v>85</v>
      </c>
      <c r="E73">
        <f>PPCL!P73</f>
        <v>0</v>
      </c>
      <c r="F73">
        <f t="shared" si="10"/>
        <v>285</v>
      </c>
      <c r="G73">
        <f t="shared" si="11"/>
        <v>85</v>
      </c>
      <c r="H73" s="154"/>
      <c r="I73">
        <f>BRPL_EOD!AI73+BRPL_EOD!AJ73</f>
        <v>24.05</v>
      </c>
      <c r="J73">
        <f>BYPL_EOD!AI73+BYPL_EOD!AJ73</f>
        <v>13.66</v>
      </c>
      <c r="K73">
        <f>MES_EOD!AI73+MES_EOD!AJ73</f>
        <v>5.15</v>
      </c>
      <c r="L73">
        <f>NDMC_EOD!AI73+NDMC_EOD!AJ73</f>
        <v>25.75</v>
      </c>
      <c r="M73">
        <f>TPDDL_EOD!AI73+TPDDL_EOD!AJ73</f>
        <v>16.39</v>
      </c>
      <c r="N73">
        <f t="shared" si="6"/>
        <v>85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85</v>
      </c>
    </row>
    <row r="74" spans="1:22">
      <c r="A74" t="s">
        <v>116</v>
      </c>
      <c r="B74">
        <f>PPCL!D74</f>
        <v>285</v>
      </c>
      <c r="C74">
        <f>PPCL!E74</f>
        <v>0</v>
      </c>
      <c r="D74">
        <f>PPCL!O74</f>
        <v>85</v>
      </c>
      <c r="E74">
        <f>PPCL!P74</f>
        <v>0</v>
      </c>
      <c r="F74">
        <f t="shared" si="10"/>
        <v>285</v>
      </c>
      <c r="G74">
        <f t="shared" si="11"/>
        <v>85</v>
      </c>
      <c r="H74" s="154"/>
      <c r="I74">
        <f>BRPL_EOD!AI74+BRPL_EOD!AJ74</f>
        <v>24.05</v>
      </c>
      <c r="J74">
        <f>BYPL_EOD!AI74+BYPL_EOD!AJ74</f>
        <v>13.66</v>
      </c>
      <c r="K74">
        <f>MES_EOD!AI74+MES_EOD!AJ74</f>
        <v>5.15</v>
      </c>
      <c r="L74">
        <f>NDMC_EOD!AI74+NDMC_EOD!AJ74</f>
        <v>25.75</v>
      </c>
      <c r="M74">
        <f>TPDDL_EOD!AI74+TPDDL_EOD!AJ74</f>
        <v>16.39</v>
      </c>
      <c r="N74">
        <f t="shared" si="6"/>
        <v>85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85</v>
      </c>
    </row>
    <row r="75" spans="1:22">
      <c r="A75" t="s">
        <v>117</v>
      </c>
      <c r="B75">
        <f>PPCL!D75</f>
        <v>285</v>
      </c>
      <c r="C75">
        <f>PPCL!E75</f>
        <v>0</v>
      </c>
      <c r="D75">
        <f>PPCL!O75</f>
        <v>85</v>
      </c>
      <c r="E75">
        <f>PPCL!P75</f>
        <v>0</v>
      </c>
      <c r="F75">
        <f t="shared" si="10"/>
        <v>285</v>
      </c>
      <c r="G75">
        <f t="shared" si="11"/>
        <v>85</v>
      </c>
      <c r="H75" s="154"/>
      <c r="I75">
        <f>BRPL_EOD!AI75+BRPL_EOD!AJ75</f>
        <v>24.05</v>
      </c>
      <c r="J75">
        <f>BYPL_EOD!AI75+BYPL_EOD!AJ75</f>
        <v>13.66</v>
      </c>
      <c r="K75">
        <f>MES_EOD!AI75+MES_EOD!AJ75</f>
        <v>5.15</v>
      </c>
      <c r="L75">
        <f>NDMC_EOD!AI75+NDMC_EOD!AJ75</f>
        <v>25.75</v>
      </c>
      <c r="M75">
        <f>TPDDL_EOD!AI75+TPDDL_EOD!AJ75</f>
        <v>16.39</v>
      </c>
      <c r="N75">
        <f t="shared" si="6"/>
        <v>85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85</v>
      </c>
    </row>
    <row r="76" spans="1:22">
      <c r="A76" t="s">
        <v>118</v>
      </c>
      <c r="B76">
        <f>PPCL!D76</f>
        <v>285</v>
      </c>
      <c r="C76">
        <f>PPCL!E76</f>
        <v>0</v>
      </c>
      <c r="D76">
        <f>PPCL!O76</f>
        <v>85</v>
      </c>
      <c r="E76">
        <f>PPCL!P76</f>
        <v>0</v>
      </c>
      <c r="F76">
        <f t="shared" si="10"/>
        <v>285</v>
      </c>
      <c r="G76">
        <f t="shared" si="11"/>
        <v>85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5</v>
      </c>
      <c r="L76">
        <f>NDMC_EOD!AI76+NDMC_EOD!AJ76</f>
        <v>0</v>
      </c>
      <c r="M76">
        <f>TPDDL_EOD!AI76+TPDDL_EOD!AJ76</f>
        <v>80</v>
      </c>
      <c r="N76">
        <f t="shared" si="6"/>
        <v>85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85</v>
      </c>
    </row>
    <row r="77" spans="1:22">
      <c r="A77" t="s">
        <v>119</v>
      </c>
      <c r="B77">
        <f>PPCL!D77</f>
        <v>285</v>
      </c>
      <c r="C77">
        <f>PPCL!E77</f>
        <v>0</v>
      </c>
      <c r="D77">
        <f>PPCL!O77</f>
        <v>85</v>
      </c>
      <c r="E77">
        <f>PPCL!P77</f>
        <v>0</v>
      </c>
      <c r="F77">
        <f t="shared" si="10"/>
        <v>285</v>
      </c>
      <c r="G77">
        <f t="shared" si="11"/>
        <v>85</v>
      </c>
      <c r="H77" s="154"/>
      <c r="I77">
        <f>BRPL_EOD!AI77+BRPL_EOD!AJ77</f>
        <v>24.05</v>
      </c>
      <c r="J77">
        <f>BYPL_EOD!AI77+BYPL_EOD!AJ77</f>
        <v>13.66</v>
      </c>
      <c r="K77">
        <f>MES_EOD!AI77+MES_EOD!AJ77</f>
        <v>5.15</v>
      </c>
      <c r="L77">
        <f>NDMC_EOD!AI77+NDMC_EOD!AJ77</f>
        <v>25.75</v>
      </c>
      <c r="M77">
        <f>TPDDL_EOD!AI77+TPDDL_EOD!AJ77</f>
        <v>16.39</v>
      </c>
      <c r="N77">
        <f t="shared" si="6"/>
        <v>85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85</v>
      </c>
    </row>
    <row r="78" spans="1:22">
      <c r="A78" t="s">
        <v>120</v>
      </c>
      <c r="B78">
        <f>PPCL!D78</f>
        <v>285</v>
      </c>
      <c r="C78">
        <f>PPCL!E78</f>
        <v>0</v>
      </c>
      <c r="D78">
        <f>PPCL!O78</f>
        <v>85</v>
      </c>
      <c r="E78">
        <f>PPCL!P78</f>
        <v>0</v>
      </c>
      <c r="F78">
        <f t="shared" si="10"/>
        <v>285</v>
      </c>
      <c r="G78">
        <f t="shared" si="11"/>
        <v>85</v>
      </c>
      <c r="H78" s="154"/>
      <c r="I78">
        <f>BRPL_EOD!AI78+BRPL_EOD!AJ78</f>
        <v>24.05</v>
      </c>
      <c r="J78">
        <f>BYPL_EOD!AI78+BYPL_EOD!AJ78</f>
        <v>13.66</v>
      </c>
      <c r="K78">
        <f>MES_EOD!AI78+MES_EOD!AJ78</f>
        <v>5.15</v>
      </c>
      <c r="L78">
        <f>NDMC_EOD!AI78+NDMC_EOD!AJ78</f>
        <v>25.75</v>
      </c>
      <c r="M78">
        <f>TPDDL_EOD!AI78+TPDDL_EOD!AJ78</f>
        <v>16.39</v>
      </c>
      <c r="N78">
        <f t="shared" si="6"/>
        <v>85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85</v>
      </c>
    </row>
    <row r="79" spans="1:22">
      <c r="A79" t="s">
        <v>121</v>
      </c>
      <c r="B79">
        <f>PPCL!D79</f>
        <v>285</v>
      </c>
      <c r="C79">
        <f>PPCL!E79</f>
        <v>0</v>
      </c>
      <c r="D79">
        <f>PPCL!O79</f>
        <v>85</v>
      </c>
      <c r="E79">
        <f>PPCL!P79</f>
        <v>0</v>
      </c>
      <c r="F79">
        <f t="shared" si="10"/>
        <v>285</v>
      </c>
      <c r="G79">
        <f t="shared" si="11"/>
        <v>85</v>
      </c>
      <c r="H79" s="154"/>
      <c r="I79">
        <f>BRPL_EOD!AI79+BRPL_EOD!AJ79</f>
        <v>24.05</v>
      </c>
      <c r="J79">
        <f>BYPL_EOD!AI79+BYPL_EOD!AJ79</f>
        <v>13.66</v>
      </c>
      <c r="K79">
        <f>MES_EOD!AI79+MES_EOD!AJ79</f>
        <v>5.15</v>
      </c>
      <c r="L79">
        <f>NDMC_EOD!AI79+NDMC_EOD!AJ79</f>
        <v>25.75</v>
      </c>
      <c r="M79">
        <f>TPDDL_EOD!AI79+TPDDL_EOD!AJ79</f>
        <v>16.39</v>
      </c>
      <c r="N79">
        <f t="shared" si="6"/>
        <v>85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85</v>
      </c>
    </row>
    <row r="80" spans="1:22">
      <c r="A80" t="s">
        <v>122</v>
      </c>
      <c r="B80">
        <f>PPCL!D80</f>
        <v>285</v>
      </c>
      <c r="C80">
        <f>PPCL!E80</f>
        <v>0</v>
      </c>
      <c r="D80">
        <f>PPCL!O80</f>
        <v>85</v>
      </c>
      <c r="E80">
        <f>PPCL!P80</f>
        <v>0</v>
      </c>
      <c r="F80">
        <f t="shared" si="10"/>
        <v>285</v>
      </c>
      <c r="G80">
        <f t="shared" si="11"/>
        <v>85</v>
      </c>
      <c r="H80" s="154"/>
      <c r="I80">
        <f>BRPL_EOD!AI80+BRPL_EOD!AJ80</f>
        <v>24.05</v>
      </c>
      <c r="J80">
        <f>BYPL_EOD!AI80+BYPL_EOD!AJ80</f>
        <v>13.66</v>
      </c>
      <c r="K80">
        <f>MES_EOD!AI80+MES_EOD!AJ80</f>
        <v>5.15</v>
      </c>
      <c r="L80">
        <f>NDMC_EOD!AI80+NDMC_EOD!AJ80</f>
        <v>25.75</v>
      </c>
      <c r="M80">
        <f>TPDDL_EOD!AI80+TPDDL_EOD!AJ80</f>
        <v>16.39</v>
      </c>
      <c r="N80">
        <f t="shared" si="6"/>
        <v>85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85</v>
      </c>
    </row>
    <row r="81" spans="1:22">
      <c r="A81" t="s">
        <v>123</v>
      </c>
      <c r="B81">
        <f>PPCL!D81</f>
        <v>285</v>
      </c>
      <c r="C81">
        <f>PPCL!E81</f>
        <v>0</v>
      </c>
      <c r="D81">
        <f>PPCL!O81</f>
        <v>85</v>
      </c>
      <c r="E81">
        <f>PPCL!P81</f>
        <v>0</v>
      </c>
      <c r="F81">
        <f t="shared" si="10"/>
        <v>285</v>
      </c>
      <c r="G81">
        <f t="shared" si="11"/>
        <v>85</v>
      </c>
      <c r="H81" s="154"/>
      <c r="I81">
        <f>BRPL_EOD!AI81+BRPL_EOD!AJ81</f>
        <v>24.05</v>
      </c>
      <c r="J81">
        <f>BYPL_EOD!AI81+BYPL_EOD!AJ81</f>
        <v>13.66</v>
      </c>
      <c r="K81">
        <f>MES_EOD!AI81+MES_EOD!AJ81</f>
        <v>5.15</v>
      </c>
      <c r="L81">
        <f>NDMC_EOD!AI81+NDMC_EOD!AJ81</f>
        <v>25.75</v>
      </c>
      <c r="M81">
        <f>TPDDL_EOD!AI81+TPDDL_EOD!AJ81</f>
        <v>16.39</v>
      </c>
      <c r="N81">
        <f t="shared" si="6"/>
        <v>85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85</v>
      </c>
    </row>
    <row r="82" spans="1:22">
      <c r="A82" t="s">
        <v>124</v>
      </c>
      <c r="B82">
        <f>PPCL!D82</f>
        <v>285</v>
      </c>
      <c r="C82">
        <f>PPCL!E82</f>
        <v>0</v>
      </c>
      <c r="D82">
        <f>PPCL!O82</f>
        <v>85</v>
      </c>
      <c r="E82">
        <f>PPCL!P82</f>
        <v>0</v>
      </c>
      <c r="F82">
        <f t="shared" si="10"/>
        <v>285</v>
      </c>
      <c r="G82">
        <f t="shared" si="11"/>
        <v>85</v>
      </c>
      <c r="H82" s="154"/>
      <c r="I82">
        <f>BRPL_EOD!AI82+BRPL_EOD!AJ82</f>
        <v>24.05</v>
      </c>
      <c r="J82">
        <f>BYPL_EOD!AI82+BYPL_EOD!AJ82</f>
        <v>13.66</v>
      </c>
      <c r="K82">
        <f>MES_EOD!AI82+MES_EOD!AJ82</f>
        <v>5.15</v>
      </c>
      <c r="L82">
        <f>NDMC_EOD!AI82+NDMC_EOD!AJ82</f>
        <v>25.75</v>
      </c>
      <c r="M82">
        <f>TPDDL_EOD!AI82+TPDDL_EOD!AJ82</f>
        <v>16.39</v>
      </c>
      <c r="N82">
        <f t="shared" si="6"/>
        <v>85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85</v>
      </c>
    </row>
    <row r="83" spans="1:22">
      <c r="A83" t="s">
        <v>125</v>
      </c>
      <c r="B83">
        <f>PPCL!D83</f>
        <v>285</v>
      </c>
      <c r="C83">
        <f>PPCL!E83</f>
        <v>0</v>
      </c>
      <c r="D83">
        <f>PPCL!O83</f>
        <v>85</v>
      </c>
      <c r="E83">
        <f>PPCL!P83</f>
        <v>0</v>
      </c>
      <c r="F83">
        <f t="shared" si="10"/>
        <v>285</v>
      </c>
      <c r="G83">
        <f t="shared" si="11"/>
        <v>85</v>
      </c>
      <c r="H83" s="154"/>
      <c r="I83">
        <f>BRPL_EOD!AI83+BRPL_EOD!AJ83</f>
        <v>24.05</v>
      </c>
      <c r="J83">
        <f>BYPL_EOD!AI83+BYPL_EOD!AJ83</f>
        <v>13.66</v>
      </c>
      <c r="K83">
        <f>MES_EOD!AI83+MES_EOD!AJ83</f>
        <v>5.15</v>
      </c>
      <c r="L83">
        <f>NDMC_EOD!AI83+NDMC_EOD!AJ83</f>
        <v>25.75</v>
      </c>
      <c r="M83">
        <f>TPDDL_EOD!AI83+TPDDL_EOD!AJ83</f>
        <v>16.39</v>
      </c>
      <c r="N83">
        <f t="shared" si="6"/>
        <v>85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85</v>
      </c>
    </row>
    <row r="84" spans="1:22">
      <c r="A84" t="s">
        <v>126</v>
      </c>
      <c r="B84">
        <f>PPCL!D84</f>
        <v>285</v>
      </c>
      <c r="C84">
        <f>PPCL!E84</f>
        <v>0</v>
      </c>
      <c r="D84">
        <f>PPCL!O84</f>
        <v>85</v>
      </c>
      <c r="E84">
        <f>PPCL!P84</f>
        <v>0</v>
      </c>
      <c r="F84">
        <f t="shared" si="10"/>
        <v>285</v>
      </c>
      <c r="G84">
        <f t="shared" si="11"/>
        <v>85</v>
      </c>
      <c r="H84" s="154"/>
      <c r="I84">
        <f>BRPL_EOD!AI84+BRPL_EOD!AJ84</f>
        <v>24.05</v>
      </c>
      <c r="J84">
        <f>BYPL_EOD!AI84+BYPL_EOD!AJ84</f>
        <v>13.66</v>
      </c>
      <c r="K84">
        <f>MES_EOD!AI84+MES_EOD!AJ84</f>
        <v>5.15</v>
      </c>
      <c r="L84">
        <f>NDMC_EOD!AI84+NDMC_EOD!AJ84</f>
        <v>25.75</v>
      </c>
      <c r="M84">
        <f>TPDDL_EOD!AI84+TPDDL_EOD!AJ84</f>
        <v>16.39</v>
      </c>
      <c r="N84">
        <f t="shared" si="6"/>
        <v>85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85</v>
      </c>
    </row>
    <row r="85" spans="1:22">
      <c r="A85" t="s">
        <v>127</v>
      </c>
      <c r="B85">
        <f>PPCL!D85</f>
        <v>285</v>
      </c>
      <c r="C85">
        <f>PPCL!E85</f>
        <v>0</v>
      </c>
      <c r="D85">
        <f>PPCL!O85</f>
        <v>85</v>
      </c>
      <c r="E85">
        <f>PPCL!P85</f>
        <v>0</v>
      </c>
      <c r="F85">
        <f t="shared" si="10"/>
        <v>285</v>
      </c>
      <c r="G85">
        <f t="shared" si="11"/>
        <v>85</v>
      </c>
      <c r="H85" s="154"/>
      <c r="I85">
        <f>BRPL_EOD!AI85+BRPL_EOD!AJ85</f>
        <v>24.05</v>
      </c>
      <c r="J85">
        <f>BYPL_EOD!AI85+BYPL_EOD!AJ85</f>
        <v>13.66</v>
      </c>
      <c r="K85">
        <f>MES_EOD!AI85+MES_EOD!AJ85</f>
        <v>5.15</v>
      </c>
      <c r="L85">
        <f>NDMC_EOD!AI85+NDMC_EOD!AJ85</f>
        <v>25.75</v>
      </c>
      <c r="M85">
        <f>TPDDL_EOD!AI85+TPDDL_EOD!AJ85</f>
        <v>16.39</v>
      </c>
      <c r="N85">
        <f t="shared" si="6"/>
        <v>85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85</v>
      </c>
    </row>
    <row r="86" spans="1:22">
      <c r="A86" t="s">
        <v>128</v>
      </c>
      <c r="B86">
        <f>PPCL!D86</f>
        <v>285</v>
      </c>
      <c r="C86">
        <f>PPCL!E86</f>
        <v>0</v>
      </c>
      <c r="D86">
        <f>PPCL!O86</f>
        <v>85</v>
      </c>
      <c r="E86">
        <f>PPCL!P86</f>
        <v>0</v>
      </c>
      <c r="F86">
        <f t="shared" si="10"/>
        <v>285</v>
      </c>
      <c r="G86">
        <f t="shared" si="11"/>
        <v>85</v>
      </c>
      <c r="H86" s="154"/>
      <c r="I86">
        <f>BRPL_EOD!AI86+BRPL_EOD!AJ86</f>
        <v>24.05</v>
      </c>
      <c r="J86">
        <f>BYPL_EOD!AI86+BYPL_EOD!AJ86</f>
        <v>13.66</v>
      </c>
      <c r="K86">
        <f>MES_EOD!AI86+MES_EOD!AJ86</f>
        <v>5.15</v>
      </c>
      <c r="L86">
        <f>NDMC_EOD!AI86+NDMC_EOD!AJ86</f>
        <v>25.75</v>
      </c>
      <c r="M86">
        <f>TPDDL_EOD!AI86+TPDDL_EOD!AJ86</f>
        <v>16.39</v>
      </c>
      <c r="N86">
        <f t="shared" si="6"/>
        <v>85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85</v>
      </c>
    </row>
    <row r="87" spans="1:22">
      <c r="A87" t="s">
        <v>129</v>
      </c>
      <c r="B87">
        <f>PPCL!D87</f>
        <v>285</v>
      </c>
      <c r="C87">
        <f>PPCL!E87</f>
        <v>0</v>
      </c>
      <c r="D87">
        <f>PPCL!O87</f>
        <v>85</v>
      </c>
      <c r="E87">
        <f>PPCL!P87</f>
        <v>0</v>
      </c>
      <c r="F87">
        <f t="shared" si="10"/>
        <v>285</v>
      </c>
      <c r="G87">
        <f t="shared" si="11"/>
        <v>85</v>
      </c>
      <c r="H87" s="154"/>
      <c r="I87">
        <f>BRPL_EOD!AI87+BRPL_EOD!AJ87</f>
        <v>24.05</v>
      </c>
      <c r="J87">
        <f>BYPL_EOD!AI87+BYPL_EOD!AJ87</f>
        <v>13.66</v>
      </c>
      <c r="K87">
        <f>MES_EOD!AI87+MES_EOD!AJ87</f>
        <v>5.15</v>
      </c>
      <c r="L87">
        <f>NDMC_EOD!AI87+NDMC_EOD!AJ87</f>
        <v>25.75</v>
      </c>
      <c r="M87">
        <f>TPDDL_EOD!AI87+TPDDL_EOD!AJ87</f>
        <v>16.39</v>
      </c>
      <c r="N87">
        <f t="shared" si="6"/>
        <v>85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85</v>
      </c>
    </row>
    <row r="88" spans="1:22">
      <c r="A88" t="s">
        <v>130</v>
      </c>
      <c r="B88">
        <f>PPCL!D88</f>
        <v>285</v>
      </c>
      <c r="C88">
        <f>PPCL!E88</f>
        <v>0</v>
      </c>
      <c r="D88">
        <f>PPCL!O88</f>
        <v>85</v>
      </c>
      <c r="E88">
        <f>PPCL!P88</f>
        <v>0</v>
      </c>
      <c r="F88">
        <f t="shared" si="10"/>
        <v>285</v>
      </c>
      <c r="G88">
        <f t="shared" si="11"/>
        <v>85</v>
      </c>
      <c r="H88" s="154"/>
      <c r="I88">
        <f>BRPL_EOD!AI88+BRPL_EOD!AJ88</f>
        <v>24.05</v>
      </c>
      <c r="J88">
        <f>BYPL_EOD!AI88+BYPL_EOD!AJ88</f>
        <v>13.66</v>
      </c>
      <c r="K88">
        <f>MES_EOD!AI88+MES_EOD!AJ88</f>
        <v>5.15</v>
      </c>
      <c r="L88">
        <f>NDMC_EOD!AI88+NDMC_EOD!AJ88</f>
        <v>25.75</v>
      </c>
      <c r="M88">
        <f>TPDDL_EOD!AI88+TPDDL_EOD!AJ88</f>
        <v>16.39</v>
      </c>
      <c r="N88">
        <f t="shared" si="6"/>
        <v>85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85</v>
      </c>
    </row>
    <row r="89" spans="1:22">
      <c r="A89" t="s">
        <v>131</v>
      </c>
      <c r="B89">
        <f>PPCL!D89</f>
        <v>285</v>
      </c>
      <c r="C89">
        <f>PPCL!E89</f>
        <v>0</v>
      </c>
      <c r="D89">
        <f>PPCL!O89</f>
        <v>85</v>
      </c>
      <c r="E89">
        <f>PPCL!P89</f>
        <v>0</v>
      </c>
      <c r="F89">
        <f t="shared" si="10"/>
        <v>285</v>
      </c>
      <c r="G89">
        <f t="shared" si="11"/>
        <v>85</v>
      </c>
      <c r="H89" s="154"/>
      <c r="I89">
        <f>BRPL_EOD!AI89+BRPL_EOD!AJ89</f>
        <v>24.05</v>
      </c>
      <c r="J89">
        <f>BYPL_EOD!AI89+BYPL_EOD!AJ89</f>
        <v>13.66</v>
      </c>
      <c r="K89">
        <f>MES_EOD!AI89+MES_EOD!AJ89</f>
        <v>5.15</v>
      </c>
      <c r="L89">
        <f>NDMC_EOD!AI89+NDMC_EOD!AJ89</f>
        <v>25.75</v>
      </c>
      <c r="M89">
        <f>TPDDL_EOD!AI89+TPDDL_EOD!AJ89</f>
        <v>16.39</v>
      </c>
      <c r="N89">
        <f t="shared" si="6"/>
        <v>85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85</v>
      </c>
    </row>
    <row r="90" spans="1:22">
      <c r="A90" t="s">
        <v>132</v>
      </c>
      <c r="B90">
        <f>PPCL!D90</f>
        <v>285</v>
      </c>
      <c r="C90">
        <f>PPCL!E90</f>
        <v>0</v>
      </c>
      <c r="D90">
        <f>PPCL!O90</f>
        <v>85</v>
      </c>
      <c r="E90">
        <f>PPCL!P90</f>
        <v>0</v>
      </c>
      <c r="F90">
        <f t="shared" si="10"/>
        <v>285</v>
      </c>
      <c r="G90">
        <f t="shared" si="11"/>
        <v>85</v>
      </c>
      <c r="H90" s="154"/>
      <c r="I90">
        <f>BRPL_EOD!AI90+BRPL_EOD!AJ90</f>
        <v>24.05</v>
      </c>
      <c r="J90">
        <f>BYPL_EOD!AI90+BYPL_EOD!AJ90</f>
        <v>13.66</v>
      </c>
      <c r="K90">
        <f>MES_EOD!AI90+MES_EOD!AJ90</f>
        <v>5.15</v>
      </c>
      <c r="L90">
        <f>NDMC_EOD!AI90+NDMC_EOD!AJ90</f>
        <v>25.75</v>
      </c>
      <c r="M90">
        <f>TPDDL_EOD!AI90+TPDDL_EOD!AJ90</f>
        <v>16.39</v>
      </c>
      <c r="N90">
        <f t="shared" si="6"/>
        <v>85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85</v>
      </c>
    </row>
    <row r="91" spans="1:22">
      <c r="A91" t="s">
        <v>133</v>
      </c>
      <c r="B91">
        <f>PPCL!D91</f>
        <v>285</v>
      </c>
      <c r="C91">
        <f>PPCL!E91</f>
        <v>0</v>
      </c>
      <c r="D91">
        <f>PPCL!O91</f>
        <v>85</v>
      </c>
      <c r="E91">
        <f>PPCL!P91</f>
        <v>0</v>
      </c>
      <c r="F91">
        <f t="shared" si="10"/>
        <v>285</v>
      </c>
      <c r="G91">
        <f t="shared" si="11"/>
        <v>85</v>
      </c>
      <c r="H91" s="154"/>
      <c r="I91">
        <f>BRPL_EOD!AI91+BRPL_EOD!AJ91</f>
        <v>24.05</v>
      </c>
      <c r="J91">
        <f>BYPL_EOD!AI91+BYPL_EOD!AJ91</f>
        <v>13.66</v>
      </c>
      <c r="K91">
        <f>MES_EOD!AI91+MES_EOD!AJ91</f>
        <v>5.15</v>
      </c>
      <c r="L91">
        <f>NDMC_EOD!AI91+NDMC_EOD!AJ91</f>
        <v>25.75</v>
      </c>
      <c r="M91">
        <f>TPDDL_EOD!AI91+TPDDL_EOD!AJ91</f>
        <v>16.39</v>
      </c>
      <c r="N91">
        <f t="shared" si="6"/>
        <v>85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85</v>
      </c>
    </row>
    <row r="92" spans="1:22">
      <c r="A92" t="s">
        <v>134</v>
      </c>
      <c r="B92">
        <f>PPCL!D92</f>
        <v>285</v>
      </c>
      <c r="C92">
        <f>PPCL!E92</f>
        <v>0</v>
      </c>
      <c r="D92">
        <f>PPCL!O92</f>
        <v>85</v>
      </c>
      <c r="E92">
        <f>PPCL!P92</f>
        <v>0</v>
      </c>
      <c r="F92">
        <f t="shared" si="10"/>
        <v>285</v>
      </c>
      <c r="G92">
        <f t="shared" si="11"/>
        <v>85</v>
      </c>
      <c r="H92" s="154"/>
      <c r="I92">
        <f>BRPL_EOD!AI92+BRPL_EOD!AJ92</f>
        <v>24.05</v>
      </c>
      <c r="J92">
        <f>BYPL_EOD!AI92+BYPL_EOD!AJ92</f>
        <v>13.66</v>
      </c>
      <c r="K92">
        <f>MES_EOD!AI92+MES_EOD!AJ92</f>
        <v>5.15</v>
      </c>
      <c r="L92">
        <f>NDMC_EOD!AI92+NDMC_EOD!AJ92</f>
        <v>25.75</v>
      </c>
      <c r="M92">
        <f>TPDDL_EOD!AI92+TPDDL_EOD!AJ92</f>
        <v>16.39</v>
      </c>
      <c r="N92">
        <f t="shared" si="6"/>
        <v>85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85</v>
      </c>
    </row>
    <row r="93" spans="1:22">
      <c r="A93" t="s">
        <v>135</v>
      </c>
      <c r="B93">
        <f>PPCL!D93</f>
        <v>285</v>
      </c>
      <c r="C93">
        <f>PPCL!E93</f>
        <v>0</v>
      </c>
      <c r="D93">
        <f>PPCL!O93</f>
        <v>85</v>
      </c>
      <c r="E93">
        <f>PPCL!P93</f>
        <v>0</v>
      </c>
      <c r="F93">
        <f t="shared" si="10"/>
        <v>285</v>
      </c>
      <c r="G93">
        <f t="shared" si="11"/>
        <v>85</v>
      </c>
      <c r="H93" s="154"/>
      <c r="I93">
        <f>BRPL_EOD!AI93+BRPL_EOD!AJ93</f>
        <v>24.05</v>
      </c>
      <c r="J93">
        <f>BYPL_EOD!AI93+BYPL_EOD!AJ93</f>
        <v>13.66</v>
      </c>
      <c r="K93">
        <f>MES_EOD!AI93+MES_EOD!AJ93</f>
        <v>5.15</v>
      </c>
      <c r="L93">
        <f>NDMC_EOD!AI93+NDMC_EOD!AJ93</f>
        <v>25.75</v>
      </c>
      <c r="M93">
        <f>TPDDL_EOD!AI93+TPDDL_EOD!AJ93</f>
        <v>16.39</v>
      </c>
      <c r="N93">
        <f t="shared" si="6"/>
        <v>85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85</v>
      </c>
    </row>
    <row r="94" spans="1:22">
      <c r="A94" t="s">
        <v>136</v>
      </c>
      <c r="B94">
        <f>PPCL!D94</f>
        <v>285</v>
      </c>
      <c r="C94">
        <f>PPCL!E94</f>
        <v>0</v>
      </c>
      <c r="D94">
        <f>PPCL!O94</f>
        <v>85</v>
      </c>
      <c r="E94">
        <f>PPCL!P94</f>
        <v>0</v>
      </c>
      <c r="F94">
        <f t="shared" si="10"/>
        <v>285</v>
      </c>
      <c r="G94">
        <f t="shared" si="11"/>
        <v>85</v>
      </c>
      <c r="H94" s="154"/>
      <c r="I94">
        <f>BRPL_EOD!AI94+BRPL_EOD!AJ94</f>
        <v>24.05</v>
      </c>
      <c r="J94">
        <f>BYPL_EOD!AI94+BYPL_EOD!AJ94</f>
        <v>13.66</v>
      </c>
      <c r="K94">
        <f>MES_EOD!AI94+MES_EOD!AJ94</f>
        <v>5.15</v>
      </c>
      <c r="L94">
        <f>NDMC_EOD!AI94+NDMC_EOD!AJ94</f>
        <v>25.75</v>
      </c>
      <c r="M94">
        <f>TPDDL_EOD!AI94+TPDDL_EOD!AJ94</f>
        <v>16.39</v>
      </c>
      <c r="N94">
        <f t="shared" si="6"/>
        <v>85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85</v>
      </c>
    </row>
    <row r="95" spans="1:22">
      <c r="A95" t="s">
        <v>137</v>
      </c>
      <c r="B95">
        <f>PPCL!D95</f>
        <v>285</v>
      </c>
      <c r="C95">
        <f>PPCL!E95</f>
        <v>0</v>
      </c>
      <c r="D95">
        <f>PPCL!O95</f>
        <v>85</v>
      </c>
      <c r="E95">
        <f>PPCL!P95</f>
        <v>0</v>
      </c>
      <c r="F95">
        <f t="shared" si="10"/>
        <v>285</v>
      </c>
      <c r="G95">
        <f t="shared" si="11"/>
        <v>85</v>
      </c>
      <c r="H95" s="154"/>
      <c r="I95">
        <f>BRPL_EOD!AI95+BRPL_EOD!AJ95</f>
        <v>24.05</v>
      </c>
      <c r="J95">
        <f>BYPL_EOD!AI95+BYPL_EOD!AJ95</f>
        <v>13.66</v>
      </c>
      <c r="K95">
        <f>MES_EOD!AI95+MES_EOD!AJ95</f>
        <v>5.15</v>
      </c>
      <c r="L95">
        <f>NDMC_EOD!AI95+NDMC_EOD!AJ95</f>
        <v>25.75</v>
      </c>
      <c r="M95">
        <f>TPDDL_EOD!AI95+TPDDL_EOD!AJ95</f>
        <v>16.39</v>
      </c>
      <c r="N95">
        <f t="shared" si="6"/>
        <v>85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85</v>
      </c>
    </row>
    <row r="96" spans="1:22">
      <c r="A96" t="s">
        <v>138</v>
      </c>
      <c r="B96">
        <f>PPCL!D96</f>
        <v>285</v>
      </c>
      <c r="C96">
        <f>PPCL!E96</f>
        <v>0</v>
      </c>
      <c r="D96">
        <f>PPCL!O96</f>
        <v>85</v>
      </c>
      <c r="E96">
        <f>PPCL!P96</f>
        <v>0</v>
      </c>
      <c r="F96">
        <f t="shared" si="10"/>
        <v>285</v>
      </c>
      <c r="G96">
        <f t="shared" si="11"/>
        <v>85</v>
      </c>
      <c r="H96" s="154"/>
      <c r="I96">
        <f>BRPL_EOD!AI96+BRPL_EOD!AJ96</f>
        <v>24.05</v>
      </c>
      <c r="J96">
        <f>BYPL_EOD!AI96+BYPL_EOD!AJ96</f>
        <v>13.66</v>
      </c>
      <c r="K96">
        <f>MES_EOD!AI96+MES_EOD!AJ96</f>
        <v>5.15</v>
      </c>
      <c r="L96">
        <f>NDMC_EOD!AI96+NDMC_EOD!AJ96</f>
        <v>25.75</v>
      </c>
      <c r="M96">
        <f>TPDDL_EOD!AI96+TPDDL_EOD!AJ96</f>
        <v>16.39</v>
      </c>
      <c r="N96">
        <f t="shared" si="6"/>
        <v>85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85</v>
      </c>
    </row>
    <row r="97" spans="1:22">
      <c r="A97" t="s">
        <v>139</v>
      </c>
      <c r="B97">
        <f>PPCL!D97</f>
        <v>285</v>
      </c>
      <c r="C97">
        <f>PPCL!E97</f>
        <v>0</v>
      </c>
      <c r="D97">
        <f>PPCL!O97</f>
        <v>85</v>
      </c>
      <c r="E97">
        <f>PPCL!P97</f>
        <v>0</v>
      </c>
      <c r="F97">
        <f t="shared" si="10"/>
        <v>285</v>
      </c>
      <c r="G97">
        <f t="shared" si="11"/>
        <v>85</v>
      </c>
      <c r="H97" s="154"/>
      <c r="I97">
        <f>BRPL_EOD!AI97+BRPL_EOD!AJ97</f>
        <v>24.05</v>
      </c>
      <c r="J97">
        <f>BYPL_EOD!AI97+BYPL_EOD!AJ97</f>
        <v>13.66</v>
      </c>
      <c r="K97">
        <f>MES_EOD!AI97+MES_EOD!AJ97</f>
        <v>5.15</v>
      </c>
      <c r="L97">
        <f>NDMC_EOD!AI97+NDMC_EOD!AJ97</f>
        <v>25.75</v>
      </c>
      <c r="M97">
        <f>TPDDL_EOD!AI97+TPDDL_EOD!AJ97</f>
        <v>16.39</v>
      </c>
      <c r="N97">
        <f t="shared" si="6"/>
        <v>85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85</v>
      </c>
    </row>
    <row r="98" spans="1:22">
      <c r="A98" t="s">
        <v>140</v>
      </c>
      <c r="B98">
        <f>PPCL!D98</f>
        <v>285</v>
      </c>
      <c r="C98">
        <f>PPCL!E98</f>
        <v>0</v>
      </c>
      <c r="D98">
        <f>PPCL!O98</f>
        <v>85</v>
      </c>
      <c r="E98">
        <f>PPCL!P98</f>
        <v>0</v>
      </c>
      <c r="F98">
        <f t="shared" si="10"/>
        <v>285</v>
      </c>
      <c r="G98">
        <f t="shared" si="11"/>
        <v>85</v>
      </c>
      <c r="H98" s="154"/>
      <c r="I98">
        <f>BRPL_EOD!AI98+BRPL_EOD!AJ98</f>
        <v>24.05</v>
      </c>
      <c r="J98">
        <f>BYPL_EOD!AI98+BYPL_EOD!AJ98</f>
        <v>13.66</v>
      </c>
      <c r="K98">
        <f>MES_EOD!AI98+MES_EOD!AJ98</f>
        <v>5.15</v>
      </c>
      <c r="L98">
        <f>NDMC_EOD!AI98+NDMC_EOD!AJ98</f>
        <v>25.75</v>
      </c>
      <c r="M98">
        <f>TPDDL_EOD!AI98+TPDDL_EOD!AJ98</f>
        <v>16.39</v>
      </c>
      <c r="N98">
        <f t="shared" si="6"/>
        <v>85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85</v>
      </c>
    </row>
    <row r="99" spans="1:22">
      <c r="A99" s="156" t="s">
        <v>350</v>
      </c>
      <c r="B99" s="156">
        <f>SUM(B3:B98)/4000</f>
        <v>6.84</v>
      </c>
      <c r="C99" s="156">
        <f t="shared" ref="C99:U99" si="12">SUM(C3:C98)/4000</f>
        <v>0</v>
      </c>
      <c r="D99" s="156">
        <f t="shared" si="12"/>
        <v>2.0369999999999999</v>
      </c>
      <c r="E99" s="156">
        <f t="shared" si="12"/>
        <v>0</v>
      </c>
      <c r="F99" s="156">
        <f t="shared" si="12"/>
        <v>6.84</v>
      </c>
      <c r="G99" s="156">
        <f t="shared" si="12"/>
        <v>2.0369999999999999</v>
      </c>
      <c r="H99" s="156"/>
      <c r="I99" s="156">
        <f t="shared" si="12"/>
        <v>0.55637249999999971</v>
      </c>
      <c r="J99" s="156">
        <f t="shared" si="12"/>
        <v>0.31601000000000024</v>
      </c>
      <c r="K99" s="156">
        <f t="shared" si="12"/>
        <v>0.12322499999999981</v>
      </c>
      <c r="L99" s="156">
        <f t="shared" si="12"/>
        <v>0.59583249999999999</v>
      </c>
      <c r="M99" s="156">
        <f t="shared" si="12"/>
        <v>0.44568500000000066</v>
      </c>
      <c r="N99" s="156">
        <f t="shared" si="12"/>
        <v>2.0371250000000014</v>
      </c>
      <c r="O99" s="156">
        <f t="shared" si="12"/>
        <v>-1.2500000000005329E-4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2.0369999999999999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12.99</v>
      </c>
      <c r="J3">
        <f>BYPL_EOD!AC3+BYPL_EOD!AD3</f>
        <v>8</v>
      </c>
      <c r="K3">
        <f>MES_EOD!AC3+MES_EOD!AD3</f>
        <v>0</v>
      </c>
      <c r="L3">
        <f>NDMC_EOD!AC3+NDMC_EOD!AD3</f>
        <v>2.08</v>
      </c>
      <c r="M3">
        <f>TPDDL_EOD!AC3+TPDDL_EOD!AD3</f>
        <v>15</v>
      </c>
      <c r="N3">
        <f t="shared" ref="N3:N66" si="0">SUM(I3:M3)</f>
        <v>38.07</v>
      </c>
      <c r="O3" s="154">
        <f t="shared" ref="O3:O66" si="1">G3-N3</f>
        <v>0.53000000000000114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56">
        <f t="shared" ref="U3:U66" si="2">SUM(P3:T3)</f>
        <v>-0.39556000000000002</v>
      </c>
      <c r="V3" s="154">
        <f t="shared" ref="V3:V66" si="3">G3-U3</f>
        <v>38.995560000000005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12.99</v>
      </c>
      <c r="J4">
        <f>BYPL_EOD!AC4+BYPL_EOD!AD4</f>
        <v>8</v>
      </c>
      <c r="K4">
        <f>MES_EOD!AC4+MES_EOD!AD4</f>
        <v>0</v>
      </c>
      <c r="L4">
        <f>NDMC_EOD!AC4+NDMC_EOD!AD4</f>
        <v>2.08</v>
      </c>
      <c r="M4">
        <f>TPDDL_EOD!AC4+TPDDL_EOD!AD4</f>
        <v>15</v>
      </c>
      <c r="N4">
        <f t="shared" si="0"/>
        <v>38.07</v>
      </c>
      <c r="O4" s="154">
        <f t="shared" si="1"/>
        <v>0.53000000000000114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56">
        <f t="shared" si="2"/>
        <v>-0.39556000000000002</v>
      </c>
      <c r="V4" s="154">
        <f t="shared" si="3"/>
        <v>38.995560000000005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12.99</v>
      </c>
      <c r="J5">
        <f>BYPL_EOD!AC5+BYPL_EOD!AD5</f>
        <v>8</v>
      </c>
      <c r="K5">
        <f>MES_EOD!AC5+MES_EOD!AD5</f>
        <v>0</v>
      </c>
      <c r="L5">
        <f>NDMC_EOD!AC5+NDMC_EOD!AD5</f>
        <v>2.08</v>
      </c>
      <c r="M5">
        <f>TPDDL_EOD!AC5+TPDDL_EOD!AD5</f>
        <v>15</v>
      </c>
      <c r="N5">
        <f t="shared" si="0"/>
        <v>38.07</v>
      </c>
      <c r="O5" s="154">
        <f t="shared" si="1"/>
        <v>0.53000000000000114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56">
        <f t="shared" si="2"/>
        <v>-0.39556000000000002</v>
      </c>
      <c r="V5" s="154">
        <f t="shared" si="3"/>
        <v>38.995560000000005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12.99</v>
      </c>
      <c r="J6">
        <f>BYPL_EOD!AC6+BYPL_EOD!AD6</f>
        <v>8</v>
      </c>
      <c r="K6">
        <f>MES_EOD!AC6+MES_EOD!AD6</f>
        <v>0</v>
      </c>
      <c r="L6">
        <f>NDMC_EOD!AC6+NDMC_EOD!AD6</f>
        <v>2.08</v>
      </c>
      <c r="M6">
        <f>TPDDL_EOD!AC6+TPDDL_EOD!AD6</f>
        <v>15</v>
      </c>
      <c r="N6">
        <f t="shared" si="0"/>
        <v>38.07</v>
      </c>
      <c r="O6" s="154">
        <f t="shared" si="1"/>
        <v>0.53000000000000114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56">
        <f t="shared" si="2"/>
        <v>-0.39556000000000002</v>
      </c>
      <c r="V6" s="154">
        <f t="shared" si="3"/>
        <v>38.995560000000005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12.99</v>
      </c>
      <c r="J7">
        <f>BYPL_EOD!AC7+BYPL_EOD!AD7</f>
        <v>8</v>
      </c>
      <c r="K7">
        <f>MES_EOD!AC7+MES_EOD!AD7</f>
        <v>0</v>
      </c>
      <c r="L7">
        <f>NDMC_EOD!AC7+NDMC_EOD!AD7</f>
        <v>2.08</v>
      </c>
      <c r="M7">
        <f>TPDDL_EOD!AC7+TPDDL_EOD!AD7</f>
        <v>15</v>
      </c>
      <c r="N7">
        <f t="shared" si="0"/>
        <v>38.07</v>
      </c>
      <c r="O7" s="154">
        <f t="shared" si="1"/>
        <v>0.53000000000000114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56">
        <f t="shared" si="2"/>
        <v>-0.39556000000000002</v>
      </c>
      <c r="V7" s="154">
        <f t="shared" si="3"/>
        <v>38.995560000000005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12.99</v>
      </c>
      <c r="J8">
        <f>BYPL_EOD!AC8+BYPL_EOD!AD8</f>
        <v>8</v>
      </c>
      <c r="K8">
        <f>MES_EOD!AC8+MES_EOD!AD8</f>
        <v>0</v>
      </c>
      <c r="L8">
        <f>NDMC_EOD!AC8+NDMC_EOD!AD8</f>
        <v>2.08</v>
      </c>
      <c r="M8">
        <f>TPDDL_EOD!AC8+TPDDL_EOD!AD8</f>
        <v>15</v>
      </c>
      <c r="N8">
        <f t="shared" si="0"/>
        <v>38.07</v>
      </c>
      <c r="O8" s="154">
        <f t="shared" si="1"/>
        <v>0.53000000000000114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56">
        <f t="shared" si="2"/>
        <v>-0.39556000000000002</v>
      </c>
      <c r="V8" s="154">
        <f t="shared" si="3"/>
        <v>38.995560000000005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12.99</v>
      </c>
      <c r="J9">
        <f>BYPL_EOD!AC9+BYPL_EOD!AD9</f>
        <v>8</v>
      </c>
      <c r="K9">
        <f>MES_EOD!AC9+MES_EOD!AD9</f>
        <v>0</v>
      </c>
      <c r="L9">
        <f>NDMC_EOD!AC9+NDMC_EOD!AD9</f>
        <v>2.08</v>
      </c>
      <c r="M9">
        <f>TPDDL_EOD!AC9+TPDDL_EOD!AD9</f>
        <v>15</v>
      </c>
      <c r="N9">
        <f t="shared" si="0"/>
        <v>38.07</v>
      </c>
      <c r="O9" s="154">
        <f t="shared" si="1"/>
        <v>0.53000000000000114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56">
        <f t="shared" si="2"/>
        <v>-0.39556000000000002</v>
      </c>
      <c r="V9" s="154">
        <f t="shared" si="3"/>
        <v>38.995560000000005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84</v>
      </c>
      <c r="G10">
        <f t="shared" si="5"/>
        <v>38.6</v>
      </c>
      <c r="H10" s="154"/>
      <c r="I10">
        <f>BRPL_EOD!AC10+BRPL_EOD!AD10</f>
        <v>13.56</v>
      </c>
      <c r="J10">
        <f>BYPL_EOD!AC10+BYPL_EOD!AD10</f>
        <v>7.43</v>
      </c>
      <c r="K10">
        <f>MES_EOD!AC10+MES_EOD!AD10</f>
        <v>0</v>
      </c>
      <c r="L10">
        <f>NDMC_EOD!AC10+NDMC_EOD!AD10</f>
        <v>2.08</v>
      </c>
      <c r="M10">
        <f>TPDDL_EOD!AC10+TPDDL_EOD!AD10</f>
        <v>15</v>
      </c>
      <c r="N10">
        <f t="shared" si="0"/>
        <v>38.07</v>
      </c>
      <c r="O10" s="154">
        <f t="shared" si="1"/>
        <v>0.53000000000000114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56">
        <f t="shared" si="2"/>
        <v>-0.39556000000000002</v>
      </c>
      <c r="V10" s="154">
        <f t="shared" si="3"/>
        <v>38.995560000000005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84</v>
      </c>
      <c r="G11">
        <f t="shared" si="5"/>
        <v>38.6</v>
      </c>
      <c r="H11" s="154"/>
      <c r="I11">
        <f>BRPL_EOD!AC11+BRPL_EOD!AD11</f>
        <v>13.56</v>
      </c>
      <c r="J11">
        <f>BYPL_EOD!AC11+BYPL_EOD!AD11</f>
        <v>7.43</v>
      </c>
      <c r="K11">
        <f>MES_EOD!AC11+MES_EOD!AD11</f>
        <v>0</v>
      </c>
      <c r="L11">
        <f>NDMC_EOD!AC11+NDMC_EOD!AD11</f>
        <v>2.08</v>
      </c>
      <c r="M11">
        <f>TPDDL_EOD!AC11+TPDDL_EOD!AD11</f>
        <v>15</v>
      </c>
      <c r="N11">
        <f t="shared" si="0"/>
        <v>38.07</v>
      </c>
      <c r="O11" s="154">
        <f t="shared" si="1"/>
        <v>0.53000000000000114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56">
        <f t="shared" si="2"/>
        <v>-0.39556000000000002</v>
      </c>
      <c r="V11" s="154">
        <f t="shared" si="3"/>
        <v>38.995560000000005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84</v>
      </c>
      <c r="G12">
        <f t="shared" si="5"/>
        <v>38.6</v>
      </c>
      <c r="H12" s="154"/>
      <c r="I12">
        <f>BRPL_EOD!AC12+BRPL_EOD!AD12</f>
        <v>13.56</v>
      </c>
      <c r="J12">
        <f>BYPL_EOD!AC12+BYPL_EOD!AD12</f>
        <v>7.43</v>
      </c>
      <c r="K12">
        <f>MES_EOD!AC12+MES_EOD!AD12</f>
        <v>0</v>
      </c>
      <c r="L12">
        <f>NDMC_EOD!AC12+NDMC_EOD!AD12</f>
        <v>2.08</v>
      </c>
      <c r="M12">
        <f>TPDDL_EOD!AC12+TPDDL_EOD!AD12</f>
        <v>15</v>
      </c>
      <c r="N12">
        <f t="shared" si="0"/>
        <v>38.07</v>
      </c>
      <c r="O12" s="154">
        <f t="shared" si="1"/>
        <v>0.53000000000000114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56">
        <f t="shared" si="2"/>
        <v>-0.39556000000000002</v>
      </c>
      <c r="V12" s="154">
        <f t="shared" si="3"/>
        <v>38.995560000000005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84</v>
      </c>
      <c r="G13">
        <f t="shared" si="5"/>
        <v>38.6</v>
      </c>
      <c r="H13" s="154"/>
      <c r="I13">
        <f>BRPL_EOD!AC13+BRPL_EOD!AD13</f>
        <v>13.56</v>
      </c>
      <c r="J13">
        <f>BYPL_EOD!AC13+BYPL_EOD!AD13</f>
        <v>7.43</v>
      </c>
      <c r="K13">
        <f>MES_EOD!AC13+MES_EOD!AD13</f>
        <v>0</v>
      </c>
      <c r="L13">
        <f>NDMC_EOD!AC13+NDMC_EOD!AD13</f>
        <v>2.08</v>
      </c>
      <c r="M13">
        <f>TPDDL_EOD!AC13+TPDDL_EOD!AD13</f>
        <v>15</v>
      </c>
      <c r="N13">
        <f t="shared" si="0"/>
        <v>38.07</v>
      </c>
      <c r="O13" s="154">
        <f t="shared" si="1"/>
        <v>0.53000000000000114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56">
        <f t="shared" si="2"/>
        <v>-0.39556000000000002</v>
      </c>
      <c r="V13" s="154">
        <f t="shared" si="3"/>
        <v>38.995560000000005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84</v>
      </c>
      <c r="G14">
        <f t="shared" si="5"/>
        <v>38.6</v>
      </c>
      <c r="H14" s="154"/>
      <c r="I14">
        <f>BRPL_EOD!AC14+BRPL_EOD!AD14</f>
        <v>13.56</v>
      </c>
      <c r="J14">
        <f>BYPL_EOD!AC14+BYPL_EOD!AD14</f>
        <v>7.43</v>
      </c>
      <c r="K14">
        <f>MES_EOD!AC14+MES_EOD!AD14</f>
        <v>0</v>
      </c>
      <c r="L14">
        <f>NDMC_EOD!AC14+NDMC_EOD!AD14</f>
        <v>2.08</v>
      </c>
      <c r="M14">
        <f>TPDDL_EOD!AC14+TPDDL_EOD!AD14</f>
        <v>15</v>
      </c>
      <c r="N14">
        <f t="shared" si="0"/>
        <v>38.07</v>
      </c>
      <c r="O14" s="154">
        <f t="shared" si="1"/>
        <v>0.53000000000000114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56">
        <f t="shared" si="2"/>
        <v>-0.39556000000000002</v>
      </c>
      <c r="V14" s="154">
        <f t="shared" si="3"/>
        <v>38.995560000000005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84</v>
      </c>
      <c r="G15">
        <f t="shared" si="5"/>
        <v>38.6</v>
      </c>
      <c r="H15" s="154"/>
      <c r="I15">
        <f>BRPL_EOD!AC15+BRPL_EOD!AD15</f>
        <v>13.56</v>
      </c>
      <c r="J15">
        <f>BYPL_EOD!AC15+BYPL_EOD!AD15</f>
        <v>7.43</v>
      </c>
      <c r="K15">
        <f>MES_EOD!AC15+MES_EOD!AD15</f>
        <v>0</v>
      </c>
      <c r="L15">
        <f>NDMC_EOD!AC15+NDMC_EOD!AD15</f>
        <v>2.08</v>
      </c>
      <c r="M15">
        <f>TPDDL_EOD!AC15+TPDDL_EOD!AD15</f>
        <v>15</v>
      </c>
      <c r="N15">
        <f t="shared" si="0"/>
        <v>38.07</v>
      </c>
      <c r="O15" s="154">
        <f t="shared" si="1"/>
        <v>0.53000000000000114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56">
        <f t="shared" si="2"/>
        <v>-0.39556000000000002</v>
      </c>
      <c r="V15" s="154">
        <f t="shared" si="3"/>
        <v>38.995560000000005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84</v>
      </c>
      <c r="G16">
        <f t="shared" si="5"/>
        <v>38.6</v>
      </c>
      <c r="H16" s="154"/>
      <c r="I16">
        <f>BRPL_EOD!AC16+BRPL_EOD!AD16</f>
        <v>13.56</v>
      </c>
      <c r="J16">
        <f>BYPL_EOD!AC16+BYPL_EOD!AD16</f>
        <v>7.43</v>
      </c>
      <c r="K16">
        <f>MES_EOD!AC16+MES_EOD!AD16</f>
        <v>0</v>
      </c>
      <c r="L16">
        <f>NDMC_EOD!AC16+NDMC_EOD!AD16</f>
        <v>2.08</v>
      </c>
      <c r="M16">
        <f>TPDDL_EOD!AC16+TPDDL_EOD!AD16</f>
        <v>15</v>
      </c>
      <c r="N16">
        <f t="shared" si="0"/>
        <v>38.07</v>
      </c>
      <c r="O16" s="154">
        <f t="shared" si="1"/>
        <v>0.53000000000000114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56">
        <f t="shared" si="2"/>
        <v>-0.39556000000000002</v>
      </c>
      <c r="V16" s="154">
        <f t="shared" si="3"/>
        <v>38.995560000000005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84</v>
      </c>
      <c r="G17">
        <f t="shared" si="5"/>
        <v>38.6</v>
      </c>
      <c r="H17" s="154"/>
      <c r="I17">
        <f>BRPL_EOD!AC17+BRPL_EOD!AD17</f>
        <v>13.56</v>
      </c>
      <c r="J17">
        <f>BYPL_EOD!AC17+BYPL_EOD!AD17</f>
        <v>7.43</v>
      </c>
      <c r="K17">
        <f>MES_EOD!AC17+MES_EOD!AD17</f>
        <v>0</v>
      </c>
      <c r="L17">
        <f>NDMC_EOD!AC17+NDMC_EOD!AD17</f>
        <v>2.08</v>
      </c>
      <c r="M17">
        <f>TPDDL_EOD!AC17+TPDDL_EOD!AD17</f>
        <v>15</v>
      </c>
      <c r="N17">
        <f t="shared" si="0"/>
        <v>38.07</v>
      </c>
      <c r="O17" s="154">
        <f t="shared" si="1"/>
        <v>0.53000000000000114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56">
        <f t="shared" si="2"/>
        <v>-0.39556000000000002</v>
      </c>
      <c r="V17" s="154">
        <f t="shared" si="3"/>
        <v>38.995560000000005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84</v>
      </c>
      <c r="G18">
        <f t="shared" si="5"/>
        <v>38.6</v>
      </c>
      <c r="H18" s="154"/>
      <c r="I18">
        <f>BRPL_EOD!AC18+BRPL_EOD!AD18</f>
        <v>13.56</v>
      </c>
      <c r="J18">
        <f>BYPL_EOD!AC18+BYPL_EOD!AD18</f>
        <v>7.43</v>
      </c>
      <c r="K18">
        <f>MES_EOD!AC18+MES_EOD!AD18</f>
        <v>0</v>
      </c>
      <c r="L18">
        <f>NDMC_EOD!AC18+NDMC_EOD!AD18</f>
        <v>2.08</v>
      </c>
      <c r="M18">
        <f>TPDDL_EOD!AC18+TPDDL_EOD!AD18</f>
        <v>15</v>
      </c>
      <c r="N18">
        <f t="shared" si="0"/>
        <v>38.07</v>
      </c>
      <c r="O18" s="154">
        <f t="shared" si="1"/>
        <v>0.53000000000000114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56">
        <f t="shared" si="2"/>
        <v>-0.39556000000000002</v>
      </c>
      <c r="V18" s="154">
        <f t="shared" si="3"/>
        <v>38.995560000000005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39.6</v>
      </c>
      <c r="E19">
        <f>GT!N19</f>
        <v>0</v>
      </c>
      <c r="F19">
        <f t="shared" si="4"/>
        <v>84</v>
      </c>
      <c r="G19">
        <f t="shared" si="5"/>
        <v>39.6</v>
      </c>
      <c r="H19" s="154"/>
      <c r="I19">
        <f>BRPL_EOD!AC19+BRPL_EOD!AD19</f>
        <v>14.21</v>
      </c>
      <c r="J19">
        <f>BYPL_EOD!AC19+BYPL_EOD!AD19</f>
        <v>7.78</v>
      </c>
      <c r="K19">
        <f>MES_EOD!AC19+MES_EOD!AD19</f>
        <v>0</v>
      </c>
      <c r="L19">
        <f>NDMC_EOD!AC19+NDMC_EOD!AD19</f>
        <v>2.08</v>
      </c>
      <c r="M19">
        <f>TPDDL_EOD!AC19+TPDDL_EOD!AD19</f>
        <v>15</v>
      </c>
      <c r="N19">
        <f t="shared" si="0"/>
        <v>39.07</v>
      </c>
      <c r="O19" s="154">
        <f t="shared" si="1"/>
        <v>0.53000000000000114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56">
        <f t="shared" si="2"/>
        <v>-0.39556000000000002</v>
      </c>
      <c r="V19" s="154">
        <f t="shared" si="3"/>
        <v>39.995560000000005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39.6</v>
      </c>
      <c r="E20">
        <f>GT!N20</f>
        <v>0</v>
      </c>
      <c r="F20">
        <f t="shared" si="4"/>
        <v>84</v>
      </c>
      <c r="G20">
        <f t="shared" si="5"/>
        <v>39.6</v>
      </c>
      <c r="H20" s="154"/>
      <c r="I20">
        <f>BRPL_EOD!AC20+BRPL_EOD!AD20</f>
        <v>14.21</v>
      </c>
      <c r="J20">
        <f>BYPL_EOD!AC20+BYPL_EOD!AD20</f>
        <v>7.78</v>
      </c>
      <c r="K20">
        <f>MES_EOD!AC20+MES_EOD!AD20</f>
        <v>0</v>
      </c>
      <c r="L20">
        <f>NDMC_EOD!AC20+NDMC_EOD!AD20</f>
        <v>2.08</v>
      </c>
      <c r="M20">
        <f>TPDDL_EOD!AC20+TPDDL_EOD!AD20</f>
        <v>15</v>
      </c>
      <c r="N20">
        <f t="shared" si="0"/>
        <v>39.07</v>
      </c>
      <c r="O20" s="154">
        <f t="shared" si="1"/>
        <v>0.53000000000000114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56">
        <f t="shared" si="2"/>
        <v>-0.39556000000000002</v>
      </c>
      <c r="V20" s="154">
        <f t="shared" si="3"/>
        <v>39.995560000000005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39.6</v>
      </c>
      <c r="E21">
        <f>GT!N21</f>
        <v>0</v>
      </c>
      <c r="F21">
        <f t="shared" si="4"/>
        <v>84</v>
      </c>
      <c r="G21">
        <f t="shared" si="5"/>
        <v>39.6</v>
      </c>
      <c r="H21" s="154"/>
      <c r="I21">
        <f>BRPL_EOD!AC21+BRPL_EOD!AD21</f>
        <v>14.21</v>
      </c>
      <c r="J21">
        <f>BYPL_EOD!AC21+BYPL_EOD!AD21</f>
        <v>7.78</v>
      </c>
      <c r="K21">
        <f>MES_EOD!AC21+MES_EOD!AD21</f>
        <v>0</v>
      </c>
      <c r="L21">
        <f>NDMC_EOD!AC21+NDMC_EOD!AD21</f>
        <v>2.08</v>
      </c>
      <c r="M21">
        <f>TPDDL_EOD!AC21+TPDDL_EOD!AD21</f>
        <v>15</v>
      </c>
      <c r="N21">
        <f t="shared" si="0"/>
        <v>39.07</v>
      </c>
      <c r="O21" s="154">
        <f t="shared" si="1"/>
        <v>0.53000000000000114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56">
        <f t="shared" si="2"/>
        <v>-0.39556000000000002</v>
      </c>
      <c r="V21" s="154">
        <f t="shared" si="3"/>
        <v>39.995560000000005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39.6</v>
      </c>
      <c r="E22">
        <f>GT!N22</f>
        <v>0</v>
      </c>
      <c r="F22">
        <f t="shared" si="4"/>
        <v>84</v>
      </c>
      <c r="G22">
        <f t="shared" si="5"/>
        <v>39.6</v>
      </c>
      <c r="H22" s="154"/>
      <c r="I22">
        <f>BRPL_EOD!AC22+BRPL_EOD!AD22</f>
        <v>14.21</v>
      </c>
      <c r="J22">
        <f>BYPL_EOD!AC22+BYPL_EOD!AD22</f>
        <v>7.78</v>
      </c>
      <c r="K22">
        <f>MES_EOD!AC22+MES_EOD!AD22</f>
        <v>0</v>
      </c>
      <c r="L22">
        <f>NDMC_EOD!AC22+NDMC_EOD!AD22</f>
        <v>2.08</v>
      </c>
      <c r="M22">
        <f>TPDDL_EOD!AC22+TPDDL_EOD!AD22</f>
        <v>15</v>
      </c>
      <c r="N22">
        <f t="shared" si="0"/>
        <v>39.07</v>
      </c>
      <c r="O22" s="154">
        <f t="shared" si="1"/>
        <v>0.53000000000000114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56">
        <f t="shared" si="2"/>
        <v>-0.39556000000000002</v>
      </c>
      <c r="V22" s="154">
        <f t="shared" si="3"/>
        <v>39.995560000000005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39.6</v>
      </c>
      <c r="E23">
        <f>GT!N23</f>
        <v>0</v>
      </c>
      <c r="F23">
        <f t="shared" si="4"/>
        <v>84</v>
      </c>
      <c r="G23">
        <f t="shared" si="5"/>
        <v>39.6</v>
      </c>
      <c r="H23" s="154"/>
      <c r="I23">
        <f>BRPL_EOD!AC23+BRPL_EOD!AD23</f>
        <v>14.21</v>
      </c>
      <c r="J23">
        <f>BYPL_EOD!AC23+BYPL_EOD!AD23</f>
        <v>7.78</v>
      </c>
      <c r="K23">
        <f>MES_EOD!AC23+MES_EOD!AD23</f>
        <v>0</v>
      </c>
      <c r="L23">
        <f>NDMC_EOD!AC23+NDMC_EOD!AD23</f>
        <v>2.08</v>
      </c>
      <c r="M23">
        <f>TPDDL_EOD!AC23+TPDDL_EOD!AD23</f>
        <v>15</v>
      </c>
      <c r="N23">
        <f t="shared" si="0"/>
        <v>39.07</v>
      </c>
      <c r="O23" s="154">
        <f t="shared" si="1"/>
        <v>0.53000000000000114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56">
        <f t="shared" si="2"/>
        <v>-0.39556000000000002</v>
      </c>
      <c r="V23" s="154">
        <f t="shared" si="3"/>
        <v>39.995560000000005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39.6</v>
      </c>
      <c r="E24">
        <f>GT!N24</f>
        <v>0</v>
      </c>
      <c r="F24">
        <f t="shared" si="4"/>
        <v>84</v>
      </c>
      <c r="G24">
        <f t="shared" si="5"/>
        <v>39.6</v>
      </c>
      <c r="H24" s="154"/>
      <c r="I24">
        <f>BRPL_EOD!AC24+BRPL_EOD!AD24</f>
        <v>13.99</v>
      </c>
      <c r="J24">
        <f>BYPL_EOD!AC24+BYPL_EOD!AD24</f>
        <v>8</v>
      </c>
      <c r="K24">
        <f>MES_EOD!AC24+MES_EOD!AD24</f>
        <v>0</v>
      </c>
      <c r="L24">
        <f>NDMC_EOD!AC24+NDMC_EOD!AD24</f>
        <v>2.08</v>
      </c>
      <c r="M24">
        <f>TPDDL_EOD!AC24+TPDDL_EOD!AD24</f>
        <v>15</v>
      </c>
      <c r="N24">
        <f t="shared" si="0"/>
        <v>39.07</v>
      </c>
      <c r="O24" s="154">
        <f t="shared" si="1"/>
        <v>0.53000000000000114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56">
        <f t="shared" si="2"/>
        <v>-0.39556000000000002</v>
      </c>
      <c r="V24" s="154">
        <f t="shared" si="3"/>
        <v>39.995560000000005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39.6</v>
      </c>
      <c r="E25">
        <f>GT!N25</f>
        <v>0</v>
      </c>
      <c r="F25">
        <f t="shared" si="4"/>
        <v>84</v>
      </c>
      <c r="G25">
        <f t="shared" si="5"/>
        <v>39.6</v>
      </c>
      <c r="H25" s="154"/>
      <c r="I25">
        <f>BRPL_EOD!AC25+BRPL_EOD!AD25</f>
        <v>13.99</v>
      </c>
      <c r="J25">
        <f>BYPL_EOD!AC25+BYPL_EOD!AD25</f>
        <v>8</v>
      </c>
      <c r="K25">
        <f>MES_EOD!AC25+MES_EOD!AD25</f>
        <v>0</v>
      </c>
      <c r="L25">
        <f>NDMC_EOD!AC25+NDMC_EOD!AD25</f>
        <v>2.08</v>
      </c>
      <c r="M25">
        <f>TPDDL_EOD!AC25+TPDDL_EOD!AD25</f>
        <v>15</v>
      </c>
      <c r="N25">
        <f t="shared" si="0"/>
        <v>39.07</v>
      </c>
      <c r="O25" s="154">
        <f t="shared" si="1"/>
        <v>0.53000000000000114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56">
        <f t="shared" si="2"/>
        <v>-0.39556000000000002</v>
      </c>
      <c r="V25" s="154">
        <f t="shared" si="3"/>
        <v>39.995560000000005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39.6</v>
      </c>
      <c r="E26">
        <f>GT!N26</f>
        <v>0</v>
      </c>
      <c r="F26">
        <f t="shared" si="4"/>
        <v>84</v>
      </c>
      <c r="G26">
        <f t="shared" si="5"/>
        <v>39.6</v>
      </c>
      <c r="H26" s="154"/>
      <c r="I26">
        <f>BRPL_EOD!AC26+BRPL_EOD!AD26</f>
        <v>13.99</v>
      </c>
      <c r="J26">
        <f>BYPL_EOD!AC26+BYPL_EOD!AD26</f>
        <v>8</v>
      </c>
      <c r="K26">
        <f>MES_EOD!AC26+MES_EOD!AD26</f>
        <v>0</v>
      </c>
      <c r="L26">
        <f>NDMC_EOD!AC26+NDMC_EOD!AD26</f>
        <v>2.08</v>
      </c>
      <c r="M26">
        <f>TPDDL_EOD!AC26+TPDDL_EOD!AD26</f>
        <v>15</v>
      </c>
      <c r="N26">
        <f t="shared" si="0"/>
        <v>39.07</v>
      </c>
      <c r="O26" s="154">
        <f t="shared" si="1"/>
        <v>0.53000000000000114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56">
        <f t="shared" si="2"/>
        <v>-0.39556000000000002</v>
      </c>
      <c r="V26" s="154">
        <f t="shared" si="3"/>
        <v>39.995560000000005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39.6</v>
      </c>
      <c r="E27">
        <f>GT!N27</f>
        <v>0</v>
      </c>
      <c r="F27">
        <f t="shared" si="4"/>
        <v>84</v>
      </c>
      <c r="G27">
        <f t="shared" si="5"/>
        <v>39.6</v>
      </c>
      <c r="H27" s="154"/>
      <c r="I27">
        <f>BRPL_EOD!AC27+BRPL_EOD!AD27</f>
        <v>13.99</v>
      </c>
      <c r="J27">
        <f>BYPL_EOD!AC27+BYPL_EOD!AD27</f>
        <v>8</v>
      </c>
      <c r="K27">
        <f>MES_EOD!AC27+MES_EOD!AD27</f>
        <v>0</v>
      </c>
      <c r="L27">
        <f>NDMC_EOD!AC27+NDMC_EOD!AD27</f>
        <v>2.08</v>
      </c>
      <c r="M27">
        <f>TPDDL_EOD!AC27+TPDDL_EOD!AD27</f>
        <v>15</v>
      </c>
      <c r="N27">
        <f t="shared" si="0"/>
        <v>39.07</v>
      </c>
      <c r="O27" s="154">
        <f t="shared" si="1"/>
        <v>0.53000000000000114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56">
        <f t="shared" si="2"/>
        <v>-0.39556000000000002</v>
      </c>
      <c r="V27" s="154">
        <f t="shared" si="3"/>
        <v>39.995560000000005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39.6</v>
      </c>
      <c r="E28">
        <f>GT!N28</f>
        <v>0</v>
      </c>
      <c r="F28">
        <f t="shared" si="4"/>
        <v>84</v>
      </c>
      <c r="G28">
        <f t="shared" si="5"/>
        <v>39.6</v>
      </c>
      <c r="H28" s="154"/>
      <c r="I28">
        <f>BRPL_EOD!AC28+BRPL_EOD!AD28</f>
        <v>13.99</v>
      </c>
      <c r="J28">
        <f>BYPL_EOD!AC28+BYPL_EOD!AD28</f>
        <v>8</v>
      </c>
      <c r="K28">
        <f>MES_EOD!AC28+MES_EOD!AD28</f>
        <v>0</v>
      </c>
      <c r="L28">
        <f>NDMC_EOD!AC28+NDMC_EOD!AD28</f>
        <v>2.08</v>
      </c>
      <c r="M28">
        <f>TPDDL_EOD!AC28+TPDDL_EOD!AD28</f>
        <v>15</v>
      </c>
      <c r="N28">
        <f t="shared" si="0"/>
        <v>39.07</v>
      </c>
      <c r="O28" s="154">
        <f t="shared" si="1"/>
        <v>0.53000000000000114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56">
        <f t="shared" si="2"/>
        <v>-0.39556000000000002</v>
      </c>
      <c r="V28" s="154">
        <f t="shared" si="3"/>
        <v>39.995560000000005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39.6</v>
      </c>
      <c r="E29">
        <f>GT!N29</f>
        <v>0</v>
      </c>
      <c r="F29">
        <f t="shared" si="4"/>
        <v>84</v>
      </c>
      <c r="G29">
        <f t="shared" si="5"/>
        <v>39.6</v>
      </c>
      <c r="H29" s="154"/>
      <c r="I29">
        <f>BRPL_EOD!AC29+BRPL_EOD!AD29</f>
        <v>13.99</v>
      </c>
      <c r="J29">
        <f>BYPL_EOD!AC29+BYPL_EOD!AD29</f>
        <v>8</v>
      </c>
      <c r="K29">
        <f>MES_EOD!AC29+MES_EOD!AD29</f>
        <v>0</v>
      </c>
      <c r="L29">
        <f>NDMC_EOD!AC29+NDMC_EOD!AD29</f>
        <v>2.08</v>
      </c>
      <c r="M29">
        <f>TPDDL_EOD!AC29+TPDDL_EOD!AD29</f>
        <v>15</v>
      </c>
      <c r="N29">
        <f t="shared" si="0"/>
        <v>39.07</v>
      </c>
      <c r="O29" s="154">
        <f t="shared" si="1"/>
        <v>0.53000000000000114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56">
        <f t="shared" si="2"/>
        <v>-0.39556000000000002</v>
      </c>
      <c r="V29" s="154">
        <f t="shared" si="3"/>
        <v>39.995560000000005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39.6</v>
      </c>
      <c r="E30">
        <f>GT!N30</f>
        <v>0</v>
      </c>
      <c r="F30">
        <f t="shared" si="4"/>
        <v>84</v>
      </c>
      <c r="G30">
        <f t="shared" si="5"/>
        <v>39.6</v>
      </c>
      <c r="H30" s="154"/>
      <c r="I30">
        <f>BRPL_EOD!AC30+BRPL_EOD!AD30</f>
        <v>13.99</v>
      </c>
      <c r="J30">
        <f>BYPL_EOD!AC30+BYPL_EOD!AD30</f>
        <v>8</v>
      </c>
      <c r="K30">
        <f>MES_EOD!AC30+MES_EOD!AD30</f>
        <v>0</v>
      </c>
      <c r="L30">
        <f>NDMC_EOD!AC30+NDMC_EOD!AD30</f>
        <v>2.08</v>
      </c>
      <c r="M30">
        <f>TPDDL_EOD!AC30+TPDDL_EOD!AD30</f>
        <v>15</v>
      </c>
      <c r="N30">
        <f t="shared" si="0"/>
        <v>39.07</v>
      </c>
      <c r="O30" s="154">
        <f t="shared" si="1"/>
        <v>0.53000000000000114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56">
        <f t="shared" si="2"/>
        <v>-0.39556000000000002</v>
      </c>
      <c r="V30" s="154">
        <f t="shared" si="3"/>
        <v>39.995560000000005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39.6</v>
      </c>
      <c r="E31">
        <f>GT!N31</f>
        <v>0</v>
      </c>
      <c r="F31">
        <f t="shared" si="4"/>
        <v>84</v>
      </c>
      <c r="G31">
        <f t="shared" si="5"/>
        <v>39.6</v>
      </c>
      <c r="H31" s="154"/>
      <c r="I31">
        <f>BRPL_EOD!AC31+BRPL_EOD!AD31</f>
        <v>13.99</v>
      </c>
      <c r="J31">
        <f>BYPL_EOD!AC31+BYPL_EOD!AD31</f>
        <v>8</v>
      </c>
      <c r="K31">
        <f>MES_EOD!AC31+MES_EOD!AD31</f>
        <v>0</v>
      </c>
      <c r="L31">
        <f>NDMC_EOD!AC31+NDMC_EOD!AD31</f>
        <v>2.08</v>
      </c>
      <c r="M31">
        <f>TPDDL_EOD!AC31+TPDDL_EOD!AD31</f>
        <v>15</v>
      </c>
      <c r="N31">
        <f t="shared" si="0"/>
        <v>39.07</v>
      </c>
      <c r="O31" s="154">
        <f t="shared" si="1"/>
        <v>0.53000000000000114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56">
        <f t="shared" si="2"/>
        <v>-0.39556000000000002</v>
      </c>
      <c r="V31" s="154">
        <f t="shared" si="3"/>
        <v>39.995560000000005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39.6</v>
      </c>
      <c r="E32">
        <f>GT!N32</f>
        <v>0</v>
      </c>
      <c r="F32">
        <f t="shared" si="4"/>
        <v>84</v>
      </c>
      <c r="G32">
        <f t="shared" si="5"/>
        <v>39.6</v>
      </c>
      <c r="H32" s="154"/>
      <c r="I32">
        <f>BRPL_EOD!AC32+BRPL_EOD!AD32</f>
        <v>13.99</v>
      </c>
      <c r="J32">
        <f>BYPL_EOD!AC32+BYPL_EOD!AD32</f>
        <v>8</v>
      </c>
      <c r="K32">
        <f>MES_EOD!AC32+MES_EOD!AD32</f>
        <v>0</v>
      </c>
      <c r="L32">
        <f>NDMC_EOD!AC32+NDMC_EOD!AD32</f>
        <v>2.08</v>
      </c>
      <c r="M32">
        <f>TPDDL_EOD!AC32+TPDDL_EOD!AD32</f>
        <v>15</v>
      </c>
      <c r="N32">
        <f t="shared" si="0"/>
        <v>39.07</v>
      </c>
      <c r="O32" s="154">
        <f t="shared" si="1"/>
        <v>0.53000000000000114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56">
        <f t="shared" si="2"/>
        <v>-0.39556000000000002</v>
      </c>
      <c r="V32" s="154">
        <f t="shared" si="3"/>
        <v>39.995560000000005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39.6</v>
      </c>
      <c r="E33">
        <f>GT!N33</f>
        <v>0</v>
      </c>
      <c r="F33">
        <f t="shared" si="4"/>
        <v>84</v>
      </c>
      <c r="G33">
        <f t="shared" si="5"/>
        <v>39.6</v>
      </c>
      <c r="H33" s="154"/>
      <c r="I33">
        <f>BRPL_EOD!AC33+BRPL_EOD!AD33</f>
        <v>13.99</v>
      </c>
      <c r="J33">
        <f>BYPL_EOD!AC33+BYPL_EOD!AD33</f>
        <v>8</v>
      </c>
      <c r="K33">
        <f>MES_EOD!AC33+MES_EOD!AD33</f>
        <v>0</v>
      </c>
      <c r="L33">
        <f>NDMC_EOD!AC33+NDMC_EOD!AD33</f>
        <v>2.08</v>
      </c>
      <c r="M33">
        <f>TPDDL_EOD!AC33+TPDDL_EOD!AD33</f>
        <v>15</v>
      </c>
      <c r="N33">
        <f t="shared" si="0"/>
        <v>39.07</v>
      </c>
      <c r="O33" s="154">
        <f t="shared" si="1"/>
        <v>0.53000000000000114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56">
        <f t="shared" si="2"/>
        <v>-0.39556000000000002</v>
      </c>
      <c r="V33" s="154">
        <f t="shared" si="3"/>
        <v>39.995560000000005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39.6</v>
      </c>
      <c r="E34">
        <f>GT!N34</f>
        <v>0</v>
      </c>
      <c r="F34">
        <f t="shared" si="4"/>
        <v>84</v>
      </c>
      <c r="G34">
        <f t="shared" si="5"/>
        <v>39.6</v>
      </c>
      <c r="H34" s="154"/>
      <c r="I34">
        <f>BRPL_EOD!AC34+BRPL_EOD!AD34</f>
        <v>13.99</v>
      </c>
      <c r="J34">
        <f>BYPL_EOD!AC34+BYPL_EOD!AD34</f>
        <v>8</v>
      </c>
      <c r="K34">
        <f>MES_EOD!AC34+MES_EOD!AD34</f>
        <v>0</v>
      </c>
      <c r="L34">
        <f>NDMC_EOD!AC34+NDMC_EOD!AD34</f>
        <v>2.08</v>
      </c>
      <c r="M34">
        <f>TPDDL_EOD!AC34+TPDDL_EOD!AD34</f>
        <v>15</v>
      </c>
      <c r="N34">
        <f t="shared" si="0"/>
        <v>39.07</v>
      </c>
      <c r="O34" s="154">
        <f t="shared" si="1"/>
        <v>0.53000000000000114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56">
        <f t="shared" si="2"/>
        <v>-0.39556000000000002</v>
      </c>
      <c r="V34" s="154">
        <f t="shared" si="3"/>
        <v>39.995560000000005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39.6</v>
      </c>
      <c r="E35">
        <f>GT!N35</f>
        <v>0</v>
      </c>
      <c r="F35">
        <f t="shared" si="4"/>
        <v>84</v>
      </c>
      <c r="G35">
        <f t="shared" si="5"/>
        <v>39.6</v>
      </c>
      <c r="H35" s="154"/>
      <c r="I35">
        <f>BRPL_EOD!AC35+BRPL_EOD!AD35</f>
        <v>13.99</v>
      </c>
      <c r="J35">
        <f>BYPL_EOD!AC35+BYPL_EOD!AD35</f>
        <v>8</v>
      </c>
      <c r="K35">
        <f>MES_EOD!AC35+MES_EOD!AD35</f>
        <v>0</v>
      </c>
      <c r="L35">
        <f>NDMC_EOD!AC35+NDMC_EOD!AD35</f>
        <v>2.08</v>
      </c>
      <c r="M35">
        <f>TPDDL_EOD!AC35+TPDDL_EOD!AD35</f>
        <v>15</v>
      </c>
      <c r="N35">
        <f t="shared" si="0"/>
        <v>39.07</v>
      </c>
      <c r="O35" s="154">
        <f t="shared" si="1"/>
        <v>0.53000000000000114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56">
        <f t="shared" si="2"/>
        <v>-0.39556000000000002</v>
      </c>
      <c r="V35" s="154">
        <f t="shared" si="3"/>
        <v>39.995560000000005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39.6</v>
      </c>
      <c r="E36">
        <f>GT!N36</f>
        <v>0</v>
      </c>
      <c r="F36">
        <f t="shared" si="4"/>
        <v>84</v>
      </c>
      <c r="G36">
        <f t="shared" si="5"/>
        <v>39.6</v>
      </c>
      <c r="H36" s="154"/>
      <c r="I36">
        <f>BRPL_EOD!AC36+BRPL_EOD!AD36</f>
        <v>13.99</v>
      </c>
      <c r="J36">
        <f>BYPL_EOD!AC36+BYPL_EOD!AD36</f>
        <v>8</v>
      </c>
      <c r="K36">
        <f>MES_EOD!AC36+MES_EOD!AD36</f>
        <v>0</v>
      </c>
      <c r="L36">
        <f>NDMC_EOD!AC36+NDMC_EOD!AD36</f>
        <v>2.08</v>
      </c>
      <c r="M36">
        <f>TPDDL_EOD!AC36+TPDDL_EOD!AD36</f>
        <v>15</v>
      </c>
      <c r="N36">
        <f t="shared" si="0"/>
        <v>39.07</v>
      </c>
      <c r="O36" s="154">
        <f t="shared" si="1"/>
        <v>0.53000000000000114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56">
        <f t="shared" si="2"/>
        <v>-0.39556000000000002</v>
      </c>
      <c r="V36" s="154">
        <f t="shared" si="3"/>
        <v>39.995560000000005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39.6</v>
      </c>
      <c r="E37">
        <f>GT!N37</f>
        <v>0</v>
      </c>
      <c r="F37">
        <f t="shared" si="4"/>
        <v>84</v>
      </c>
      <c r="G37">
        <f t="shared" si="5"/>
        <v>39.6</v>
      </c>
      <c r="H37" s="154"/>
      <c r="I37">
        <f>BRPL_EOD!AC37+BRPL_EOD!AD37</f>
        <v>13.99</v>
      </c>
      <c r="J37">
        <f>BYPL_EOD!AC37+BYPL_EOD!AD37</f>
        <v>8</v>
      </c>
      <c r="K37">
        <f>MES_EOD!AC37+MES_EOD!AD37</f>
        <v>0</v>
      </c>
      <c r="L37">
        <f>NDMC_EOD!AC37+NDMC_EOD!AD37</f>
        <v>2.08</v>
      </c>
      <c r="M37">
        <f>TPDDL_EOD!AC37+TPDDL_EOD!AD37</f>
        <v>15</v>
      </c>
      <c r="N37">
        <f t="shared" si="0"/>
        <v>39.07</v>
      </c>
      <c r="O37" s="154">
        <f t="shared" si="1"/>
        <v>0.53000000000000114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56">
        <f t="shared" si="2"/>
        <v>-0.39556000000000002</v>
      </c>
      <c r="V37" s="154">
        <f t="shared" si="3"/>
        <v>39.995560000000005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12.99</v>
      </c>
      <c r="J38">
        <f>BYPL_EOD!AC38+BYPL_EOD!AD38</f>
        <v>8</v>
      </c>
      <c r="K38">
        <f>MES_EOD!AC38+MES_EOD!AD38</f>
        <v>0</v>
      </c>
      <c r="L38">
        <f>NDMC_EOD!AC38+NDMC_EOD!AD38</f>
        <v>2.08</v>
      </c>
      <c r="M38">
        <f>TPDDL_EOD!AC38+TPDDL_EOD!AD38</f>
        <v>15</v>
      </c>
      <c r="N38">
        <f t="shared" si="0"/>
        <v>38.07</v>
      </c>
      <c r="O38" s="154">
        <f t="shared" si="1"/>
        <v>0.53000000000000114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56">
        <f t="shared" si="2"/>
        <v>-0.39556000000000002</v>
      </c>
      <c r="V38" s="154">
        <f t="shared" si="3"/>
        <v>38.995560000000005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12.99</v>
      </c>
      <c r="J39">
        <f>BYPL_EOD!AC39+BYPL_EOD!AD39</f>
        <v>8</v>
      </c>
      <c r="K39">
        <f>MES_EOD!AC39+MES_EOD!AD39</f>
        <v>0</v>
      </c>
      <c r="L39">
        <f>NDMC_EOD!AC39+NDMC_EOD!AD39</f>
        <v>2.08</v>
      </c>
      <c r="M39">
        <f>TPDDL_EOD!AC39+TPDDL_EOD!AD39</f>
        <v>15</v>
      </c>
      <c r="N39">
        <f t="shared" si="0"/>
        <v>38.07</v>
      </c>
      <c r="O39" s="154">
        <f t="shared" si="1"/>
        <v>0.22999999999999687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56">
        <f t="shared" si="2"/>
        <v>-0.6922299999999999</v>
      </c>
      <c r="V39" s="154">
        <f t="shared" si="3"/>
        <v>38.992229999999999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54"/>
      <c r="I40">
        <f>BRPL_EOD!AC40+BRPL_EOD!AD40</f>
        <v>12.99</v>
      </c>
      <c r="J40">
        <f>BYPL_EOD!AC40+BYPL_EOD!AD40</f>
        <v>8</v>
      </c>
      <c r="K40">
        <f>MES_EOD!AC40+MES_EOD!AD40</f>
        <v>0</v>
      </c>
      <c r="L40">
        <f>NDMC_EOD!AC40+NDMC_EOD!AD40</f>
        <v>2.08</v>
      </c>
      <c r="M40">
        <f>TPDDL_EOD!AC40+TPDDL_EOD!AD40</f>
        <v>15</v>
      </c>
      <c r="N40">
        <f t="shared" si="0"/>
        <v>38.07</v>
      </c>
      <c r="O40" s="154">
        <f t="shared" si="1"/>
        <v>0.22999999999999687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56">
        <f t="shared" si="2"/>
        <v>-0.6922299999999999</v>
      </c>
      <c r="V40" s="154">
        <f t="shared" si="3"/>
        <v>38.992229999999999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54"/>
      <c r="I41">
        <f>BRPL_EOD!AC41+BRPL_EOD!AD41</f>
        <v>12.99</v>
      </c>
      <c r="J41">
        <f>BYPL_EOD!AC41+BYPL_EOD!AD41</f>
        <v>8</v>
      </c>
      <c r="K41">
        <f>MES_EOD!AC41+MES_EOD!AD41</f>
        <v>0</v>
      </c>
      <c r="L41">
        <f>NDMC_EOD!AC41+NDMC_EOD!AD41</f>
        <v>2.08</v>
      </c>
      <c r="M41">
        <f>TPDDL_EOD!AC41+TPDDL_EOD!AD41</f>
        <v>15</v>
      </c>
      <c r="N41">
        <f t="shared" si="0"/>
        <v>38.07</v>
      </c>
      <c r="O41" s="154">
        <f t="shared" si="1"/>
        <v>0.22999999999999687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56">
        <f t="shared" si="2"/>
        <v>-0.6922299999999999</v>
      </c>
      <c r="V41" s="154">
        <f t="shared" si="3"/>
        <v>38.992229999999999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54"/>
      <c r="I42">
        <f>BRPL_EOD!AC42+BRPL_EOD!AD42</f>
        <v>12.99</v>
      </c>
      <c r="J42">
        <f>BYPL_EOD!AC42+BYPL_EOD!AD42</f>
        <v>8</v>
      </c>
      <c r="K42">
        <f>MES_EOD!AC42+MES_EOD!AD42</f>
        <v>0</v>
      </c>
      <c r="L42">
        <f>NDMC_EOD!AC42+NDMC_EOD!AD42</f>
        <v>2.08</v>
      </c>
      <c r="M42">
        <f>TPDDL_EOD!AC42+TPDDL_EOD!AD42</f>
        <v>15</v>
      </c>
      <c r="N42">
        <f t="shared" si="0"/>
        <v>38.07</v>
      </c>
      <c r="O42" s="154">
        <f t="shared" si="1"/>
        <v>0.22999999999999687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56">
        <f t="shared" si="2"/>
        <v>-0.6922299999999999</v>
      </c>
      <c r="V42" s="154">
        <f t="shared" si="3"/>
        <v>38.992229999999999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54"/>
      <c r="I43">
        <f>BRPL_EOD!AC43+BRPL_EOD!AD43</f>
        <v>12.99</v>
      </c>
      <c r="J43">
        <f>BYPL_EOD!AC43+BYPL_EOD!AD43</f>
        <v>8</v>
      </c>
      <c r="K43">
        <f>MES_EOD!AC43+MES_EOD!AD43</f>
        <v>0</v>
      </c>
      <c r="L43">
        <f>NDMC_EOD!AC43+NDMC_EOD!AD43</f>
        <v>2.08</v>
      </c>
      <c r="M43">
        <f>TPDDL_EOD!AC43+TPDDL_EOD!AD43</f>
        <v>15</v>
      </c>
      <c r="N43">
        <f t="shared" si="0"/>
        <v>38.07</v>
      </c>
      <c r="O43" s="154">
        <f t="shared" si="1"/>
        <v>0.22999999999999687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56">
        <f t="shared" si="2"/>
        <v>-0.6922299999999999</v>
      </c>
      <c r="V43" s="154">
        <f t="shared" si="3"/>
        <v>38.992229999999999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54"/>
      <c r="I44">
        <f>BRPL_EOD!AC44+BRPL_EOD!AD44</f>
        <v>12.99</v>
      </c>
      <c r="J44">
        <f>BYPL_EOD!AC44+BYPL_EOD!AD44</f>
        <v>8</v>
      </c>
      <c r="K44">
        <f>MES_EOD!AC44+MES_EOD!AD44</f>
        <v>0</v>
      </c>
      <c r="L44">
        <f>NDMC_EOD!AC44+NDMC_EOD!AD44</f>
        <v>2.08</v>
      </c>
      <c r="M44">
        <f>TPDDL_EOD!AC44+TPDDL_EOD!AD44</f>
        <v>15</v>
      </c>
      <c r="N44">
        <f t="shared" si="0"/>
        <v>38.07</v>
      </c>
      <c r="O44" s="154">
        <f t="shared" si="1"/>
        <v>0.22999999999999687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56">
        <f t="shared" si="2"/>
        <v>-0.6922299999999999</v>
      </c>
      <c r="V44" s="154">
        <f t="shared" si="3"/>
        <v>38.992229999999999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54"/>
      <c r="I45">
        <f>BRPL_EOD!AC45+BRPL_EOD!AD45</f>
        <v>9.5299999999999994</v>
      </c>
      <c r="J45">
        <f>BYPL_EOD!AC45+BYPL_EOD!AD45</f>
        <v>15.17</v>
      </c>
      <c r="K45">
        <f>MES_EOD!AC45+MES_EOD!AD45</f>
        <v>0</v>
      </c>
      <c r="L45">
        <f>NDMC_EOD!AC45+NDMC_EOD!AD45</f>
        <v>1.65</v>
      </c>
      <c r="M45">
        <f>TPDDL_EOD!AC45+TPDDL_EOD!AD45</f>
        <v>11.91</v>
      </c>
      <c r="N45">
        <f t="shared" si="0"/>
        <v>38.26</v>
      </c>
      <c r="O45" s="154">
        <f t="shared" si="1"/>
        <v>3.9999999999999147E-2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56">
        <f t="shared" si="2"/>
        <v>-0.6922299999999999</v>
      </c>
      <c r="V45" s="154">
        <f t="shared" si="3"/>
        <v>38.992229999999999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54"/>
      <c r="I46">
        <f>BRPL_EOD!AC46+BRPL_EOD!AD46</f>
        <v>9.5299999999999994</v>
      </c>
      <c r="J46">
        <f>BYPL_EOD!AC46+BYPL_EOD!AD46</f>
        <v>15.17</v>
      </c>
      <c r="K46">
        <f>MES_EOD!AC46+MES_EOD!AD46</f>
        <v>0</v>
      </c>
      <c r="L46">
        <f>NDMC_EOD!AC46+NDMC_EOD!AD46</f>
        <v>1.65</v>
      </c>
      <c r="M46">
        <f>TPDDL_EOD!AC46+TPDDL_EOD!AD46</f>
        <v>11.91</v>
      </c>
      <c r="N46">
        <f t="shared" si="0"/>
        <v>38.26</v>
      </c>
      <c r="O46" s="154">
        <f t="shared" si="1"/>
        <v>3.9999999999999147E-2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56">
        <f t="shared" si="2"/>
        <v>-0.6922299999999999</v>
      </c>
      <c r="V46" s="154">
        <f t="shared" si="3"/>
        <v>38.992229999999999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54"/>
      <c r="I47">
        <f>BRPL_EOD!AC47+BRPL_EOD!AD47</f>
        <v>12.99</v>
      </c>
      <c r="J47">
        <f>BYPL_EOD!AC47+BYPL_EOD!AD47</f>
        <v>8</v>
      </c>
      <c r="K47">
        <f>MES_EOD!AC47+MES_EOD!AD47</f>
        <v>0</v>
      </c>
      <c r="L47">
        <f>NDMC_EOD!AC47+NDMC_EOD!AD47</f>
        <v>2.08</v>
      </c>
      <c r="M47">
        <f>TPDDL_EOD!AC47+TPDDL_EOD!AD47</f>
        <v>15</v>
      </c>
      <c r="N47">
        <f t="shared" si="0"/>
        <v>38.07</v>
      </c>
      <c r="O47" s="154">
        <f t="shared" si="1"/>
        <v>0.22999999999999687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56">
        <f t="shared" si="2"/>
        <v>-0.6922299999999999</v>
      </c>
      <c r="V47" s="154">
        <f t="shared" si="3"/>
        <v>38.992229999999999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54"/>
      <c r="I48">
        <f>BRPL_EOD!AC48+BRPL_EOD!AD48</f>
        <v>12.99</v>
      </c>
      <c r="J48">
        <f>BYPL_EOD!AC48+BYPL_EOD!AD48</f>
        <v>8</v>
      </c>
      <c r="K48">
        <f>MES_EOD!AC48+MES_EOD!AD48</f>
        <v>0</v>
      </c>
      <c r="L48">
        <f>NDMC_EOD!AC48+NDMC_EOD!AD48</f>
        <v>2.08</v>
      </c>
      <c r="M48">
        <f>TPDDL_EOD!AC48+TPDDL_EOD!AD48</f>
        <v>15</v>
      </c>
      <c r="N48">
        <f t="shared" si="0"/>
        <v>38.07</v>
      </c>
      <c r="O48" s="154">
        <f t="shared" si="1"/>
        <v>0.22999999999999687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56">
        <f t="shared" si="2"/>
        <v>-0.6922299999999999</v>
      </c>
      <c r="V48" s="154">
        <f t="shared" si="3"/>
        <v>38.992229999999999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54"/>
      <c r="I49">
        <f>BRPL_EOD!AC49+BRPL_EOD!AD49</f>
        <v>12.99</v>
      </c>
      <c r="J49">
        <f>BYPL_EOD!AC49+BYPL_EOD!AD49</f>
        <v>8</v>
      </c>
      <c r="K49">
        <f>MES_EOD!AC49+MES_EOD!AD49</f>
        <v>0</v>
      </c>
      <c r="L49">
        <f>NDMC_EOD!AC49+NDMC_EOD!AD49</f>
        <v>2.08</v>
      </c>
      <c r="M49">
        <f>TPDDL_EOD!AC49+TPDDL_EOD!AD49</f>
        <v>15</v>
      </c>
      <c r="N49">
        <f t="shared" si="0"/>
        <v>38.07</v>
      </c>
      <c r="O49" s="154">
        <f t="shared" si="1"/>
        <v>0.22999999999999687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56">
        <f t="shared" si="2"/>
        <v>-0.6922299999999999</v>
      </c>
      <c r="V49" s="154">
        <f t="shared" si="3"/>
        <v>38.992229999999999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54"/>
      <c r="I50">
        <f>BRPL_EOD!AC50+BRPL_EOD!AD50</f>
        <v>12.99</v>
      </c>
      <c r="J50">
        <f>BYPL_EOD!AC50+BYPL_EOD!AD50</f>
        <v>8</v>
      </c>
      <c r="K50">
        <f>MES_EOD!AC50+MES_EOD!AD50</f>
        <v>0</v>
      </c>
      <c r="L50">
        <f>NDMC_EOD!AC50+NDMC_EOD!AD50</f>
        <v>2.08</v>
      </c>
      <c r="M50">
        <f>TPDDL_EOD!AC50+TPDDL_EOD!AD50</f>
        <v>15</v>
      </c>
      <c r="N50">
        <f t="shared" si="0"/>
        <v>38.07</v>
      </c>
      <c r="O50" s="154">
        <f t="shared" si="1"/>
        <v>0.22999999999999687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56">
        <f t="shared" si="2"/>
        <v>-0.6922299999999999</v>
      </c>
      <c r="V50" s="154">
        <f t="shared" si="3"/>
        <v>38.992229999999999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38.299999999999997</v>
      </c>
      <c r="E51">
        <f>GT!N51</f>
        <v>0</v>
      </c>
      <c r="F51">
        <f t="shared" si="4"/>
        <v>84</v>
      </c>
      <c r="G51">
        <f t="shared" si="5"/>
        <v>38.299999999999997</v>
      </c>
      <c r="H51" s="154"/>
      <c r="I51">
        <f>BRPL_EOD!AC51+BRPL_EOD!AD51</f>
        <v>12.99</v>
      </c>
      <c r="J51">
        <f>BYPL_EOD!AC51+BYPL_EOD!AD51</f>
        <v>8</v>
      </c>
      <c r="K51">
        <f>MES_EOD!AC51+MES_EOD!AD51</f>
        <v>0</v>
      </c>
      <c r="L51">
        <f>NDMC_EOD!AC51+NDMC_EOD!AD51</f>
        <v>2.08</v>
      </c>
      <c r="M51">
        <f>TPDDL_EOD!AC51+TPDDL_EOD!AD51</f>
        <v>15</v>
      </c>
      <c r="N51">
        <f t="shared" si="0"/>
        <v>38.07</v>
      </c>
      <c r="O51" s="154">
        <f t="shared" si="1"/>
        <v>0.22999999999999687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56">
        <f t="shared" si="2"/>
        <v>-0.6922299999999999</v>
      </c>
      <c r="V51" s="154">
        <f t="shared" si="3"/>
        <v>38.992229999999999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38.299999999999997</v>
      </c>
      <c r="E52">
        <f>GT!N52</f>
        <v>0</v>
      </c>
      <c r="F52">
        <f t="shared" si="4"/>
        <v>84</v>
      </c>
      <c r="G52">
        <f t="shared" si="5"/>
        <v>38.299999999999997</v>
      </c>
      <c r="H52" s="154"/>
      <c r="I52">
        <f>BRPL_EOD!AC52+BRPL_EOD!AD52</f>
        <v>12.99</v>
      </c>
      <c r="J52">
        <f>BYPL_EOD!AC52+BYPL_EOD!AD52</f>
        <v>8</v>
      </c>
      <c r="K52">
        <f>MES_EOD!AC52+MES_EOD!AD52</f>
        <v>0</v>
      </c>
      <c r="L52">
        <f>NDMC_EOD!AC52+NDMC_EOD!AD52</f>
        <v>2.08</v>
      </c>
      <c r="M52">
        <f>TPDDL_EOD!AC52+TPDDL_EOD!AD52</f>
        <v>15</v>
      </c>
      <c r="N52">
        <f t="shared" si="0"/>
        <v>38.07</v>
      </c>
      <c r="O52" s="154">
        <f t="shared" si="1"/>
        <v>0.22999999999999687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56">
        <f t="shared" si="2"/>
        <v>-0.6922299999999999</v>
      </c>
      <c r="V52" s="154">
        <f t="shared" si="3"/>
        <v>38.992229999999999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38.299999999999997</v>
      </c>
      <c r="E53">
        <f>GT!N53</f>
        <v>0</v>
      </c>
      <c r="F53">
        <f t="shared" si="4"/>
        <v>84</v>
      </c>
      <c r="G53">
        <f t="shared" si="5"/>
        <v>38.299999999999997</v>
      </c>
      <c r="H53" s="154"/>
      <c r="I53">
        <f>BRPL_EOD!AC53+BRPL_EOD!AD53</f>
        <v>12.99</v>
      </c>
      <c r="J53">
        <f>BYPL_EOD!AC53+BYPL_EOD!AD53</f>
        <v>8</v>
      </c>
      <c r="K53">
        <f>MES_EOD!AC53+MES_EOD!AD53</f>
        <v>0</v>
      </c>
      <c r="L53">
        <f>NDMC_EOD!AC53+NDMC_EOD!AD53</f>
        <v>2.08</v>
      </c>
      <c r="M53">
        <f>TPDDL_EOD!AC53+TPDDL_EOD!AD53</f>
        <v>15</v>
      </c>
      <c r="N53">
        <f t="shared" si="0"/>
        <v>38.07</v>
      </c>
      <c r="O53" s="154">
        <f t="shared" si="1"/>
        <v>0.22999999999999687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56">
        <f t="shared" si="2"/>
        <v>-0.6922299999999999</v>
      </c>
      <c r="V53" s="154">
        <f t="shared" si="3"/>
        <v>38.992229999999999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38.299999999999997</v>
      </c>
      <c r="E54">
        <f>GT!N54</f>
        <v>0</v>
      </c>
      <c r="F54">
        <f t="shared" si="4"/>
        <v>84</v>
      </c>
      <c r="G54">
        <f t="shared" si="5"/>
        <v>38.299999999999997</v>
      </c>
      <c r="H54" s="154"/>
      <c r="I54">
        <f>BRPL_EOD!AC54+BRPL_EOD!AD54</f>
        <v>12.99</v>
      </c>
      <c r="J54">
        <f>BYPL_EOD!AC54+BYPL_EOD!AD54</f>
        <v>8</v>
      </c>
      <c r="K54">
        <f>MES_EOD!AC54+MES_EOD!AD54</f>
        <v>0</v>
      </c>
      <c r="L54">
        <f>NDMC_EOD!AC54+NDMC_EOD!AD54</f>
        <v>2.08</v>
      </c>
      <c r="M54">
        <f>TPDDL_EOD!AC54+TPDDL_EOD!AD54</f>
        <v>15</v>
      </c>
      <c r="N54">
        <f t="shared" si="0"/>
        <v>38.07</v>
      </c>
      <c r="O54" s="154">
        <f t="shared" si="1"/>
        <v>0.22999999999999687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56">
        <f t="shared" si="2"/>
        <v>-0.6922299999999999</v>
      </c>
      <c r="V54" s="154">
        <f t="shared" si="3"/>
        <v>38.992229999999999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54"/>
      <c r="I55">
        <f>BRPL_EOD!AC55+BRPL_EOD!AD55</f>
        <v>12.99</v>
      </c>
      <c r="J55">
        <f>BYPL_EOD!AC55+BYPL_EOD!AD55</f>
        <v>8</v>
      </c>
      <c r="K55">
        <f>MES_EOD!AC55+MES_EOD!AD55</f>
        <v>0</v>
      </c>
      <c r="L55">
        <f>NDMC_EOD!AC55+NDMC_EOD!AD55</f>
        <v>2.08</v>
      </c>
      <c r="M55">
        <f>TPDDL_EOD!AC55+TPDDL_EOD!AD55</f>
        <v>15</v>
      </c>
      <c r="N55">
        <f t="shared" si="0"/>
        <v>38.07</v>
      </c>
      <c r="O55" s="154">
        <f t="shared" si="1"/>
        <v>0.22999999999999687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56">
        <f t="shared" si="2"/>
        <v>-0.6922299999999999</v>
      </c>
      <c r="V55" s="154">
        <f t="shared" si="3"/>
        <v>38.992229999999999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54"/>
      <c r="I56">
        <f>BRPL_EOD!AC56+BRPL_EOD!AD56</f>
        <v>12.99</v>
      </c>
      <c r="J56">
        <f>BYPL_EOD!AC56+BYPL_EOD!AD56</f>
        <v>8</v>
      </c>
      <c r="K56">
        <f>MES_EOD!AC56+MES_EOD!AD56</f>
        <v>0</v>
      </c>
      <c r="L56">
        <f>NDMC_EOD!AC56+NDMC_EOD!AD56</f>
        <v>2.08</v>
      </c>
      <c r="M56">
        <f>TPDDL_EOD!AC56+TPDDL_EOD!AD56</f>
        <v>15</v>
      </c>
      <c r="N56">
        <f t="shared" si="0"/>
        <v>38.07</v>
      </c>
      <c r="O56" s="154">
        <f t="shared" si="1"/>
        <v>0.22999999999999687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56">
        <f t="shared" si="2"/>
        <v>-0.6922299999999999</v>
      </c>
      <c r="V56" s="154">
        <f t="shared" si="3"/>
        <v>38.992229999999999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54"/>
      <c r="I57">
        <f>BRPL_EOD!AC57+BRPL_EOD!AD57</f>
        <v>12.99</v>
      </c>
      <c r="J57">
        <f>BYPL_EOD!AC57+BYPL_EOD!AD57</f>
        <v>8</v>
      </c>
      <c r="K57">
        <f>MES_EOD!AC57+MES_EOD!AD57</f>
        <v>0</v>
      </c>
      <c r="L57">
        <f>NDMC_EOD!AC57+NDMC_EOD!AD57</f>
        <v>2.08</v>
      </c>
      <c r="M57">
        <f>TPDDL_EOD!AC57+TPDDL_EOD!AD57</f>
        <v>15</v>
      </c>
      <c r="N57">
        <f t="shared" si="0"/>
        <v>38.07</v>
      </c>
      <c r="O57" s="154">
        <f t="shared" si="1"/>
        <v>0.22999999999999687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56">
        <f t="shared" si="2"/>
        <v>-0.6922299999999999</v>
      </c>
      <c r="V57" s="154">
        <f t="shared" si="3"/>
        <v>38.992229999999999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54"/>
      <c r="I58">
        <f>BRPL_EOD!AC58+BRPL_EOD!AD58</f>
        <v>12.99</v>
      </c>
      <c r="J58">
        <f>BYPL_EOD!AC58+BYPL_EOD!AD58</f>
        <v>8</v>
      </c>
      <c r="K58">
        <f>MES_EOD!AC58+MES_EOD!AD58</f>
        <v>0</v>
      </c>
      <c r="L58">
        <f>NDMC_EOD!AC58+NDMC_EOD!AD58</f>
        <v>2.08</v>
      </c>
      <c r="M58">
        <f>TPDDL_EOD!AC58+TPDDL_EOD!AD58</f>
        <v>15</v>
      </c>
      <c r="N58">
        <f t="shared" si="0"/>
        <v>38.07</v>
      </c>
      <c r="O58" s="154">
        <f t="shared" si="1"/>
        <v>0.22999999999999687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56">
        <f t="shared" si="2"/>
        <v>-0.6922299999999999</v>
      </c>
      <c r="V58" s="154">
        <f t="shared" si="3"/>
        <v>38.992229999999999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54"/>
      <c r="I59">
        <f>BRPL_EOD!AC59+BRPL_EOD!AD59</f>
        <v>12.99</v>
      </c>
      <c r="J59">
        <f>BYPL_EOD!AC59+BYPL_EOD!AD59</f>
        <v>8</v>
      </c>
      <c r="K59">
        <f>MES_EOD!AC59+MES_EOD!AD59</f>
        <v>0</v>
      </c>
      <c r="L59">
        <f>NDMC_EOD!AC59+NDMC_EOD!AD59</f>
        <v>2.08</v>
      </c>
      <c r="M59">
        <f>TPDDL_EOD!AC59+TPDDL_EOD!AD59</f>
        <v>15</v>
      </c>
      <c r="N59">
        <f t="shared" si="0"/>
        <v>38.07</v>
      </c>
      <c r="O59" s="154">
        <f t="shared" si="1"/>
        <v>0.22999999999999687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56">
        <f t="shared" si="2"/>
        <v>-0.6922299999999999</v>
      </c>
      <c r="V59" s="154">
        <f t="shared" si="3"/>
        <v>38.992229999999999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54"/>
      <c r="I60">
        <f>BRPL_EOD!AC60+BRPL_EOD!AD60</f>
        <v>12.99</v>
      </c>
      <c r="J60">
        <f>BYPL_EOD!AC60+BYPL_EOD!AD60</f>
        <v>8</v>
      </c>
      <c r="K60">
        <f>MES_EOD!AC60+MES_EOD!AD60</f>
        <v>0</v>
      </c>
      <c r="L60">
        <f>NDMC_EOD!AC60+NDMC_EOD!AD60</f>
        <v>2.08</v>
      </c>
      <c r="M60">
        <f>TPDDL_EOD!AC60+TPDDL_EOD!AD60</f>
        <v>15</v>
      </c>
      <c r="N60">
        <f t="shared" si="0"/>
        <v>38.07</v>
      </c>
      <c r="O60" s="154">
        <f t="shared" si="1"/>
        <v>0.22999999999999687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56">
        <f t="shared" si="2"/>
        <v>-0.6922299999999999</v>
      </c>
      <c r="V60" s="154">
        <f t="shared" si="3"/>
        <v>38.992229999999999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54"/>
      <c r="I61">
        <f>BRPL_EOD!AC61+BRPL_EOD!AD61</f>
        <v>12.99</v>
      </c>
      <c r="J61">
        <f>BYPL_EOD!AC61+BYPL_EOD!AD61</f>
        <v>8</v>
      </c>
      <c r="K61">
        <f>MES_EOD!AC61+MES_EOD!AD61</f>
        <v>0</v>
      </c>
      <c r="L61">
        <f>NDMC_EOD!AC61+NDMC_EOD!AD61</f>
        <v>2.08</v>
      </c>
      <c r="M61">
        <f>TPDDL_EOD!AC61+TPDDL_EOD!AD61</f>
        <v>15</v>
      </c>
      <c r="N61">
        <f t="shared" si="0"/>
        <v>38.07</v>
      </c>
      <c r="O61" s="154">
        <f t="shared" si="1"/>
        <v>0.22999999999999687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56">
        <f t="shared" si="2"/>
        <v>-0.6922299999999999</v>
      </c>
      <c r="V61" s="154">
        <f t="shared" si="3"/>
        <v>38.992229999999999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54"/>
      <c r="I62">
        <f>BRPL_EOD!AC62+BRPL_EOD!AD62</f>
        <v>12.99</v>
      </c>
      <c r="J62">
        <f>BYPL_EOD!AC62+BYPL_EOD!AD62</f>
        <v>8</v>
      </c>
      <c r="K62">
        <f>MES_EOD!AC62+MES_EOD!AD62</f>
        <v>0</v>
      </c>
      <c r="L62">
        <f>NDMC_EOD!AC62+NDMC_EOD!AD62</f>
        <v>2.08</v>
      </c>
      <c r="M62">
        <f>TPDDL_EOD!AC62+TPDDL_EOD!AD62</f>
        <v>15</v>
      </c>
      <c r="N62">
        <f t="shared" si="0"/>
        <v>38.07</v>
      </c>
      <c r="O62" s="154">
        <f t="shared" si="1"/>
        <v>0.22999999999999687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56">
        <f t="shared" si="2"/>
        <v>-0.6922299999999999</v>
      </c>
      <c r="V62" s="154">
        <f t="shared" si="3"/>
        <v>38.992229999999999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54"/>
      <c r="I63">
        <f>BRPL_EOD!AC63+BRPL_EOD!AD63</f>
        <v>12.99</v>
      </c>
      <c r="J63">
        <f>BYPL_EOD!AC63+BYPL_EOD!AD63</f>
        <v>8</v>
      </c>
      <c r="K63">
        <f>MES_EOD!AC63+MES_EOD!AD63</f>
        <v>0</v>
      </c>
      <c r="L63">
        <f>NDMC_EOD!AC63+NDMC_EOD!AD63</f>
        <v>2.08</v>
      </c>
      <c r="M63">
        <f>TPDDL_EOD!AC63+TPDDL_EOD!AD63</f>
        <v>15</v>
      </c>
      <c r="N63">
        <f t="shared" si="0"/>
        <v>38.07</v>
      </c>
      <c r="O63" s="154">
        <f t="shared" si="1"/>
        <v>0.22999999999999687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56">
        <f t="shared" si="2"/>
        <v>-0.6922299999999999</v>
      </c>
      <c r="V63" s="154">
        <f t="shared" si="3"/>
        <v>38.992229999999999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54"/>
      <c r="I64">
        <f>BRPL_EOD!AC64+BRPL_EOD!AD64</f>
        <v>12.99</v>
      </c>
      <c r="J64">
        <f>BYPL_EOD!AC64+BYPL_EOD!AD64</f>
        <v>8</v>
      </c>
      <c r="K64">
        <f>MES_EOD!AC64+MES_EOD!AD64</f>
        <v>0</v>
      </c>
      <c r="L64">
        <f>NDMC_EOD!AC64+NDMC_EOD!AD64</f>
        <v>2.08</v>
      </c>
      <c r="M64">
        <f>TPDDL_EOD!AC64+TPDDL_EOD!AD64</f>
        <v>15</v>
      </c>
      <c r="N64">
        <f t="shared" si="0"/>
        <v>38.07</v>
      </c>
      <c r="O64" s="154">
        <f t="shared" si="1"/>
        <v>0.22999999999999687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56">
        <f t="shared" si="2"/>
        <v>-0.6922299999999999</v>
      </c>
      <c r="V64" s="154">
        <f t="shared" si="3"/>
        <v>38.992229999999999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54"/>
      <c r="I65">
        <f>BRPL_EOD!AC65+BRPL_EOD!AD65</f>
        <v>12.99</v>
      </c>
      <c r="J65">
        <f>BYPL_EOD!AC65+BYPL_EOD!AD65</f>
        <v>8</v>
      </c>
      <c r="K65">
        <f>MES_EOD!AC65+MES_EOD!AD65</f>
        <v>0</v>
      </c>
      <c r="L65">
        <f>NDMC_EOD!AC65+NDMC_EOD!AD65</f>
        <v>2.08</v>
      </c>
      <c r="M65">
        <f>TPDDL_EOD!AC65+TPDDL_EOD!AD65</f>
        <v>15</v>
      </c>
      <c r="N65">
        <f t="shared" si="0"/>
        <v>38.07</v>
      </c>
      <c r="O65" s="154">
        <f t="shared" si="1"/>
        <v>0.22999999999999687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56">
        <f t="shared" si="2"/>
        <v>-0.6922299999999999</v>
      </c>
      <c r="V65" s="154">
        <f t="shared" si="3"/>
        <v>38.992229999999999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54"/>
      <c r="I66">
        <f>BRPL_EOD!AC66+BRPL_EOD!AD66</f>
        <v>12.99</v>
      </c>
      <c r="J66">
        <f>BYPL_EOD!AC66+BYPL_EOD!AD66</f>
        <v>8</v>
      </c>
      <c r="K66">
        <f>MES_EOD!AC66+MES_EOD!AD66</f>
        <v>0</v>
      </c>
      <c r="L66">
        <f>NDMC_EOD!AC66+NDMC_EOD!AD66</f>
        <v>2.08</v>
      </c>
      <c r="M66">
        <f>TPDDL_EOD!AC66+TPDDL_EOD!AD66</f>
        <v>15</v>
      </c>
      <c r="N66">
        <f t="shared" si="0"/>
        <v>38.07</v>
      </c>
      <c r="O66" s="154">
        <f t="shared" si="1"/>
        <v>0.22999999999999687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56">
        <f t="shared" si="2"/>
        <v>-0.6922299999999999</v>
      </c>
      <c r="V66" s="154">
        <f t="shared" si="3"/>
        <v>38.992229999999999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54"/>
      <c r="I67">
        <f>BRPL_EOD!AC67+BRPL_EOD!AD67</f>
        <v>12.99</v>
      </c>
      <c r="J67">
        <f>BYPL_EOD!AC67+BYPL_EOD!AD67</f>
        <v>8</v>
      </c>
      <c r="K67">
        <f>MES_EOD!AC67+MES_EOD!AD67</f>
        <v>0</v>
      </c>
      <c r="L67">
        <f>NDMC_EOD!AC67+NDMC_EOD!AD67</f>
        <v>2.08</v>
      </c>
      <c r="M67">
        <f>TPDDL_EOD!AC67+TPDDL_EOD!AD67</f>
        <v>15</v>
      </c>
      <c r="N67">
        <f t="shared" ref="N67:N98" si="6">SUM(I67:M67)</f>
        <v>38.07</v>
      </c>
      <c r="O67" s="154">
        <f t="shared" ref="O67:O98" si="7">G67-N67</f>
        <v>0.22999999999999687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56">
        <f t="shared" ref="U67:U98" si="8">SUM(P67:T67)</f>
        <v>-0.6922299999999999</v>
      </c>
      <c r="V67" s="154">
        <f t="shared" ref="V67:V99" si="9">G67-U67</f>
        <v>38.992229999999999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54"/>
      <c r="I68">
        <f>BRPL_EOD!AC68+BRPL_EOD!AD68</f>
        <v>12.99</v>
      </c>
      <c r="J68">
        <f>BYPL_EOD!AC68+BYPL_EOD!AD68</f>
        <v>8</v>
      </c>
      <c r="K68">
        <f>MES_EOD!AC68+MES_EOD!AD68</f>
        <v>0</v>
      </c>
      <c r="L68">
        <f>NDMC_EOD!AC68+NDMC_EOD!AD68</f>
        <v>2.08</v>
      </c>
      <c r="M68">
        <f>TPDDL_EOD!AC68+TPDDL_EOD!AD68</f>
        <v>15</v>
      </c>
      <c r="N68">
        <f t="shared" si="6"/>
        <v>38.07</v>
      </c>
      <c r="O68" s="154">
        <f t="shared" si="7"/>
        <v>0.22999999999999687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56">
        <f t="shared" si="8"/>
        <v>-0.6922299999999999</v>
      </c>
      <c r="V68" s="154">
        <f t="shared" si="9"/>
        <v>38.992229999999999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54"/>
      <c r="I69">
        <f>BRPL_EOD!AC69+BRPL_EOD!AD69</f>
        <v>12.99</v>
      </c>
      <c r="J69">
        <f>BYPL_EOD!AC69+BYPL_EOD!AD69</f>
        <v>8</v>
      </c>
      <c r="K69">
        <f>MES_EOD!AC69+MES_EOD!AD69</f>
        <v>0</v>
      </c>
      <c r="L69">
        <f>NDMC_EOD!AC69+NDMC_EOD!AD69</f>
        <v>2.08</v>
      </c>
      <c r="M69">
        <f>TPDDL_EOD!AC69+TPDDL_EOD!AD69</f>
        <v>15</v>
      </c>
      <c r="N69">
        <f t="shared" si="6"/>
        <v>38.07</v>
      </c>
      <c r="O69" s="154">
        <f t="shared" si="7"/>
        <v>0.22999999999999687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56">
        <f t="shared" si="8"/>
        <v>-0.6922299999999999</v>
      </c>
      <c r="V69" s="154">
        <f t="shared" si="9"/>
        <v>38.992229999999999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9.76</v>
      </c>
      <c r="J70">
        <f>BYPL_EOD!AC70+BYPL_EOD!AD70</f>
        <v>6.51</v>
      </c>
      <c r="K70">
        <f>MES_EOD!AC70+MES_EOD!AD70</f>
        <v>0</v>
      </c>
      <c r="L70">
        <f>NDMC_EOD!AC70+NDMC_EOD!AD70</f>
        <v>1.69</v>
      </c>
      <c r="M70">
        <f>TPDDL_EOD!AC70+TPDDL_EOD!AD70</f>
        <v>20.28</v>
      </c>
      <c r="N70">
        <f t="shared" si="6"/>
        <v>38.24</v>
      </c>
      <c r="O70" s="154">
        <f t="shared" si="7"/>
        <v>5.9999999999995168E-2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56">
        <f t="shared" si="8"/>
        <v>-0.6922299999999999</v>
      </c>
      <c r="V70" s="154">
        <f t="shared" si="9"/>
        <v>38.992229999999999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12.99</v>
      </c>
      <c r="J71">
        <f>BYPL_EOD!AC71+BYPL_EOD!AD71</f>
        <v>8</v>
      </c>
      <c r="K71">
        <f>MES_EOD!AC71+MES_EOD!AD71</f>
        <v>0</v>
      </c>
      <c r="L71">
        <f>NDMC_EOD!AC71+NDMC_EOD!AD71</f>
        <v>2.08</v>
      </c>
      <c r="M71">
        <f>TPDDL_EOD!AC71+TPDDL_EOD!AD71</f>
        <v>15</v>
      </c>
      <c r="N71">
        <f t="shared" si="6"/>
        <v>38.07</v>
      </c>
      <c r="O71" s="154">
        <f t="shared" si="7"/>
        <v>0.22999999999999687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56">
        <f t="shared" si="8"/>
        <v>-0.6922299999999999</v>
      </c>
      <c r="V71" s="154">
        <f t="shared" si="9"/>
        <v>38.992229999999999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12.99</v>
      </c>
      <c r="J72">
        <f>BYPL_EOD!AC72+BYPL_EOD!AD72</f>
        <v>8</v>
      </c>
      <c r="K72">
        <f>MES_EOD!AC72+MES_EOD!AD72</f>
        <v>0</v>
      </c>
      <c r="L72">
        <f>NDMC_EOD!AC72+NDMC_EOD!AD72</f>
        <v>2.08</v>
      </c>
      <c r="M72">
        <f>TPDDL_EOD!AC72+TPDDL_EOD!AD72</f>
        <v>15</v>
      </c>
      <c r="N72">
        <f t="shared" si="6"/>
        <v>38.07</v>
      </c>
      <c r="O72" s="154">
        <f t="shared" si="7"/>
        <v>0.22999999999999687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56">
        <f t="shared" si="8"/>
        <v>-0.6922299999999999</v>
      </c>
      <c r="V72" s="154">
        <f t="shared" si="9"/>
        <v>38.992229999999999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12.99</v>
      </c>
      <c r="J73">
        <f>BYPL_EOD!AC73+BYPL_EOD!AD73</f>
        <v>8</v>
      </c>
      <c r="K73">
        <f>MES_EOD!AC73+MES_EOD!AD73</f>
        <v>0</v>
      </c>
      <c r="L73">
        <f>NDMC_EOD!AC73+NDMC_EOD!AD73</f>
        <v>2.08</v>
      </c>
      <c r="M73">
        <f>TPDDL_EOD!AC73+TPDDL_EOD!AD73</f>
        <v>15</v>
      </c>
      <c r="N73">
        <f t="shared" si="6"/>
        <v>38.07</v>
      </c>
      <c r="O73" s="154">
        <f t="shared" si="7"/>
        <v>0.22999999999999687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56">
        <f t="shared" si="8"/>
        <v>-0.6922299999999999</v>
      </c>
      <c r="V73" s="154">
        <f t="shared" si="9"/>
        <v>38.992229999999999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12.99</v>
      </c>
      <c r="J74">
        <f>BYPL_EOD!AC74+BYPL_EOD!AD74</f>
        <v>8</v>
      </c>
      <c r="K74">
        <f>MES_EOD!AC74+MES_EOD!AD74</f>
        <v>0</v>
      </c>
      <c r="L74">
        <f>NDMC_EOD!AC74+NDMC_EOD!AD74</f>
        <v>2.08</v>
      </c>
      <c r="M74">
        <f>TPDDL_EOD!AC74+TPDDL_EOD!AD74</f>
        <v>15</v>
      </c>
      <c r="N74">
        <f t="shared" si="6"/>
        <v>38.07</v>
      </c>
      <c r="O74" s="154">
        <f t="shared" si="7"/>
        <v>0.22999999999999687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56">
        <f t="shared" si="8"/>
        <v>-0.6922299999999999</v>
      </c>
      <c r="V74" s="154">
        <f t="shared" si="9"/>
        <v>38.992229999999999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12.99</v>
      </c>
      <c r="J75">
        <f>BYPL_EOD!AC75+BYPL_EOD!AD75</f>
        <v>8</v>
      </c>
      <c r="K75">
        <f>MES_EOD!AC75+MES_EOD!AD75</f>
        <v>0</v>
      </c>
      <c r="L75">
        <f>NDMC_EOD!AC75+NDMC_EOD!AD75</f>
        <v>2.08</v>
      </c>
      <c r="M75">
        <f>TPDDL_EOD!AC75+TPDDL_EOD!AD75</f>
        <v>15</v>
      </c>
      <c r="N75">
        <f t="shared" si="6"/>
        <v>38.07</v>
      </c>
      <c r="O75" s="154">
        <f t="shared" si="7"/>
        <v>0.53000000000000114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56">
        <f t="shared" si="8"/>
        <v>-0.39556000000000002</v>
      </c>
      <c r="V75" s="154">
        <f t="shared" si="9"/>
        <v>38.995560000000005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6.01</v>
      </c>
      <c r="J76">
        <f>BYPL_EOD!AC76+BYPL_EOD!AD76</f>
        <v>4</v>
      </c>
      <c r="K76">
        <f>MES_EOD!AC76+MES_EOD!AD76</f>
        <v>0</v>
      </c>
      <c r="L76">
        <f>NDMC_EOD!AC76+NDMC_EOD!AD76</f>
        <v>1.04</v>
      </c>
      <c r="M76">
        <f>TPDDL_EOD!AC76+TPDDL_EOD!AD76</f>
        <v>27.49</v>
      </c>
      <c r="N76">
        <f t="shared" si="6"/>
        <v>38.54</v>
      </c>
      <c r="O76" s="154">
        <f t="shared" si="7"/>
        <v>6.0000000000002274E-2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56">
        <f t="shared" si="8"/>
        <v>-0.39556000000000002</v>
      </c>
      <c r="V76" s="154">
        <f t="shared" si="9"/>
        <v>38.995560000000005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12.99</v>
      </c>
      <c r="J77">
        <f>BYPL_EOD!AC77+BYPL_EOD!AD77</f>
        <v>8</v>
      </c>
      <c r="K77">
        <f>MES_EOD!AC77+MES_EOD!AD77</f>
        <v>0</v>
      </c>
      <c r="L77">
        <f>NDMC_EOD!AC77+NDMC_EOD!AD77</f>
        <v>2.08</v>
      </c>
      <c r="M77">
        <f>TPDDL_EOD!AC77+TPDDL_EOD!AD77</f>
        <v>15</v>
      </c>
      <c r="N77">
        <f t="shared" si="6"/>
        <v>38.07</v>
      </c>
      <c r="O77" s="154">
        <f t="shared" si="7"/>
        <v>0.53000000000000114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56">
        <f t="shared" si="8"/>
        <v>-0.39556000000000002</v>
      </c>
      <c r="V77" s="154">
        <f t="shared" si="9"/>
        <v>38.995560000000005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12.99</v>
      </c>
      <c r="J78">
        <f>BYPL_EOD!AC78+BYPL_EOD!AD78</f>
        <v>8</v>
      </c>
      <c r="K78">
        <f>MES_EOD!AC78+MES_EOD!AD78</f>
        <v>0</v>
      </c>
      <c r="L78">
        <f>NDMC_EOD!AC78+NDMC_EOD!AD78</f>
        <v>2.08</v>
      </c>
      <c r="M78">
        <f>TPDDL_EOD!AC78+TPDDL_EOD!AD78</f>
        <v>15</v>
      </c>
      <c r="N78">
        <f t="shared" si="6"/>
        <v>38.07</v>
      </c>
      <c r="O78" s="154">
        <f t="shared" si="7"/>
        <v>0.53000000000000114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56">
        <f t="shared" si="8"/>
        <v>-0.39556000000000002</v>
      </c>
      <c r="V78" s="154">
        <f t="shared" si="9"/>
        <v>38.995560000000005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12.99</v>
      </c>
      <c r="J79">
        <f>BYPL_EOD!AC79+BYPL_EOD!AD79</f>
        <v>8</v>
      </c>
      <c r="K79">
        <f>MES_EOD!AC79+MES_EOD!AD79</f>
        <v>0</v>
      </c>
      <c r="L79">
        <f>NDMC_EOD!AC79+NDMC_EOD!AD79</f>
        <v>2.08</v>
      </c>
      <c r="M79">
        <f>TPDDL_EOD!AC79+TPDDL_EOD!AD79</f>
        <v>15</v>
      </c>
      <c r="N79">
        <f t="shared" si="6"/>
        <v>38.07</v>
      </c>
      <c r="O79" s="154">
        <f t="shared" si="7"/>
        <v>0.53000000000000114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56">
        <f t="shared" si="8"/>
        <v>-0.39556000000000002</v>
      </c>
      <c r="V79" s="154">
        <f t="shared" si="9"/>
        <v>38.995560000000005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12.99</v>
      </c>
      <c r="J80">
        <f>BYPL_EOD!AC80+BYPL_EOD!AD80</f>
        <v>8</v>
      </c>
      <c r="K80">
        <f>MES_EOD!AC80+MES_EOD!AD80</f>
        <v>0</v>
      </c>
      <c r="L80">
        <f>NDMC_EOD!AC80+NDMC_EOD!AD80</f>
        <v>2.08</v>
      </c>
      <c r="M80">
        <f>TPDDL_EOD!AC80+TPDDL_EOD!AD80</f>
        <v>15</v>
      </c>
      <c r="N80">
        <f t="shared" si="6"/>
        <v>38.07</v>
      </c>
      <c r="O80" s="154">
        <f t="shared" si="7"/>
        <v>0.53000000000000114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56">
        <f t="shared" si="8"/>
        <v>-0.39556000000000002</v>
      </c>
      <c r="V80" s="154">
        <f t="shared" si="9"/>
        <v>38.995560000000005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39.6</v>
      </c>
      <c r="E81">
        <f>GT!N81</f>
        <v>0</v>
      </c>
      <c r="F81">
        <f t="shared" si="10"/>
        <v>84</v>
      </c>
      <c r="G81">
        <f t="shared" si="11"/>
        <v>39.6</v>
      </c>
      <c r="H81" s="154"/>
      <c r="I81">
        <f>BRPL_EOD!AC81+BRPL_EOD!AD81</f>
        <v>13.99</v>
      </c>
      <c r="J81">
        <f>BYPL_EOD!AC81+BYPL_EOD!AD81</f>
        <v>8</v>
      </c>
      <c r="K81">
        <f>MES_EOD!AC81+MES_EOD!AD81</f>
        <v>0</v>
      </c>
      <c r="L81">
        <f>NDMC_EOD!AC81+NDMC_EOD!AD81</f>
        <v>2.08</v>
      </c>
      <c r="M81">
        <f>TPDDL_EOD!AC81+TPDDL_EOD!AD81</f>
        <v>15</v>
      </c>
      <c r="N81">
        <f t="shared" si="6"/>
        <v>39.07</v>
      </c>
      <c r="O81" s="154">
        <f t="shared" si="7"/>
        <v>0.53000000000000114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56">
        <f t="shared" si="8"/>
        <v>-0.39556000000000002</v>
      </c>
      <c r="V81" s="154">
        <f t="shared" si="9"/>
        <v>39.995560000000005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39.6</v>
      </c>
      <c r="E82">
        <f>GT!N82</f>
        <v>0</v>
      </c>
      <c r="F82">
        <f t="shared" si="10"/>
        <v>84</v>
      </c>
      <c r="G82">
        <f t="shared" si="11"/>
        <v>39.6</v>
      </c>
      <c r="H82" s="154"/>
      <c r="I82">
        <f>BRPL_EOD!AC82+BRPL_EOD!AD82</f>
        <v>13.99</v>
      </c>
      <c r="J82">
        <f>BYPL_EOD!AC82+BYPL_EOD!AD82</f>
        <v>8</v>
      </c>
      <c r="K82">
        <f>MES_EOD!AC82+MES_EOD!AD82</f>
        <v>0</v>
      </c>
      <c r="L82">
        <f>NDMC_EOD!AC82+NDMC_EOD!AD82</f>
        <v>2.08</v>
      </c>
      <c r="M82">
        <f>TPDDL_EOD!AC82+TPDDL_EOD!AD82</f>
        <v>15</v>
      </c>
      <c r="N82">
        <f t="shared" si="6"/>
        <v>39.07</v>
      </c>
      <c r="O82" s="154">
        <f t="shared" si="7"/>
        <v>0.53000000000000114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56">
        <f t="shared" si="8"/>
        <v>-0.39556000000000002</v>
      </c>
      <c r="V82" s="154">
        <f t="shared" si="9"/>
        <v>39.995560000000005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39.6</v>
      </c>
      <c r="E83">
        <f>GT!N83</f>
        <v>0</v>
      </c>
      <c r="F83">
        <f t="shared" si="10"/>
        <v>84</v>
      </c>
      <c r="G83">
        <f t="shared" si="11"/>
        <v>39.6</v>
      </c>
      <c r="H83" s="154"/>
      <c r="I83">
        <f>BRPL_EOD!AC83+BRPL_EOD!AD83</f>
        <v>13.99</v>
      </c>
      <c r="J83">
        <f>BYPL_EOD!AC83+BYPL_EOD!AD83</f>
        <v>8</v>
      </c>
      <c r="K83">
        <f>MES_EOD!AC83+MES_EOD!AD83</f>
        <v>0</v>
      </c>
      <c r="L83">
        <f>NDMC_EOD!AC83+NDMC_EOD!AD83</f>
        <v>2.08</v>
      </c>
      <c r="M83">
        <f>TPDDL_EOD!AC83+TPDDL_EOD!AD83</f>
        <v>15</v>
      </c>
      <c r="N83">
        <f t="shared" si="6"/>
        <v>39.07</v>
      </c>
      <c r="O83" s="154">
        <f t="shared" si="7"/>
        <v>0.53000000000000114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56">
        <f t="shared" si="8"/>
        <v>-0.39556000000000002</v>
      </c>
      <c r="V83" s="154">
        <f t="shared" si="9"/>
        <v>39.995560000000005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39.6</v>
      </c>
      <c r="E84">
        <f>GT!N84</f>
        <v>0</v>
      </c>
      <c r="F84">
        <f t="shared" si="10"/>
        <v>84</v>
      </c>
      <c r="G84">
        <f t="shared" si="11"/>
        <v>39.6</v>
      </c>
      <c r="H84" s="154"/>
      <c r="I84">
        <f>BRPL_EOD!AC84+BRPL_EOD!AD84</f>
        <v>13.99</v>
      </c>
      <c r="J84">
        <f>BYPL_EOD!AC84+BYPL_EOD!AD84</f>
        <v>8</v>
      </c>
      <c r="K84">
        <f>MES_EOD!AC84+MES_EOD!AD84</f>
        <v>0</v>
      </c>
      <c r="L84">
        <f>NDMC_EOD!AC84+NDMC_EOD!AD84</f>
        <v>2.08</v>
      </c>
      <c r="M84">
        <f>TPDDL_EOD!AC84+TPDDL_EOD!AD84</f>
        <v>15</v>
      </c>
      <c r="N84">
        <f t="shared" si="6"/>
        <v>39.07</v>
      </c>
      <c r="O84" s="154">
        <f t="shared" si="7"/>
        <v>0.53000000000000114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56">
        <f t="shared" si="8"/>
        <v>-0.39556000000000002</v>
      </c>
      <c r="V84" s="154">
        <f t="shared" si="9"/>
        <v>39.995560000000005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39.6</v>
      </c>
      <c r="E85">
        <f>GT!N85</f>
        <v>0</v>
      </c>
      <c r="F85">
        <f t="shared" si="10"/>
        <v>84</v>
      </c>
      <c r="G85">
        <f t="shared" si="11"/>
        <v>39.6</v>
      </c>
      <c r="H85" s="154"/>
      <c r="I85">
        <f>BRPL_EOD!AC85+BRPL_EOD!AD85</f>
        <v>13.99</v>
      </c>
      <c r="J85">
        <f>BYPL_EOD!AC85+BYPL_EOD!AD85</f>
        <v>8</v>
      </c>
      <c r="K85">
        <f>MES_EOD!AC85+MES_EOD!AD85</f>
        <v>0</v>
      </c>
      <c r="L85">
        <f>NDMC_EOD!AC85+NDMC_EOD!AD85</f>
        <v>2.08</v>
      </c>
      <c r="M85">
        <f>TPDDL_EOD!AC85+TPDDL_EOD!AD85</f>
        <v>15</v>
      </c>
      <c r="N85">
        <f t="shared" si="6"/>
        <v>39.07</v>
      </c>
      <c r="O85" s="154">
        <f t="shared" si="7"/>
        <v>0.53000000000000114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56">
        <f t="shared" si="8"/>
        <v>-0.39556000000000002</v>
      </c>
      <c r="V85" s="154">
        <f t="shared" si="9"/>
        <v>39.995560000000005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39.6</v>
      </c>
      <c r="E86">
        <f>GT!N86</f>
        <v>0</v>
      </c>
      <c r="F86">
        <f t="shared" si="10"/>
        <v>84</v>
      </c>
      <c r="G86">
        <f t="shared" si="11"/>
        <v>39.6</v>
      </c>
      <c r="H86" s="154"/>
      <c r="I86">
        <f>BRPL_EOD!AC86+BRPL_EOD!AD86</f>
        <v>13.99</v>
      </c>
      <c r="J86">
        <f>BYPL_EOD!AC86+BYPL_EOD!AD86</f>
        <v>8</v>
      </c>
      <c r="K86">
        <f>MES_EOD!AC86+MES_EOD!AD86</f>
        <v>0</v>
      </c>
      <c r="L86">
        <f>NDMC_EOD!AC86+NDMC_EOD!AD86</f>
        <v>2.08</v>
      </c>
      <c r="M86">
        <f>TPDDL_EOD!AC86+TPDDL_EOD!AD86</f>
        <v>15</v>
      </c>
      <c r="N86">
        <f t="shared" si="6"/>
        <v>39.07</v>
      </c>
      <c r="O86" s="154">
        <f t="shared" si="7"/>
        <v>0.53000000000000114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56">
        <f t="shared" si="8"/>
        <v>-0.39556000000000002</v>
      </c>
      <c r="V86" s="154">
        <f t="shared" si="9"/>
        <v>39.995560000000005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39.6</v>
      </c>
      <c r="E87">
        <f>GT!N87</f>
        <v>0</v>
      </c>
      <c r="F87">
        <f t="shared" si="10"/>
        <v>84</v>
      </c>
      <c r="G87">
        <f t="shared" si="11"/>
        <v>39.6</v>
      </c>
      <c r="H87" s="154"/>
      <c r="I87">
        <f>BRPL_EOD!AC87+BRPL_EOD!AD87</f>
        <v>13.99</v>
      </c>
      <c r="J87">
        <f>BYPL_EOD!AC87+BYPL_EOD!AD87</f>
        <v>8</v>
      </c>
      <c r="K87">
        <f>MES_EOD!AC87+MES_EOD!AD87</f>
        <v>0</v>
      </c>
      <c r="L87">
        <f>NDMC_EOD!AC87+NDMC_EOD!AD87</f>
        <v>2.08</v>
      </c>
      <c r="M87">
        <f>TPDDL_EOD!AC87+TPDDL_EOD!AD87</f>
        <v>15</v>
      </c>
      <c r="N87">
        <f t="shared" si="6"/>
        <v>39.07</v>
      </c>
      <c r="O87" s="154">
        <f t="shared" si="7"/>
        <v>0.53000000000000114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56">
        <f t="shared" si="8"/>
        <v>-0.39556000000000002</v>
      </c>
      <c r="V87" s="154">
        <f t="shared" si="9"/>
        <v>39.995560000000005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39.6</v>
      </c>
      <c r="E88">
        <f>GT!N88</f>
        <v>0</v>
      </c>
      <c r="F88">
        <f t="shared" si="10"/>
        <v>84</v>
      </c>
      <c r="G88">
        <f t="shared" si="11"/>
        <v>39.6</v>
      </c>
      <c r="H88" s="154"/>
      <c r="I88">
        <f>BRPL_EOD!AC88+BRPL_EOD!AD88</f>
        <v>13.99</v>
      </c>
      <c r="J88">
        <f>BYPL_EOD!AC88+BYPL_EOD!AD88</f>
        <v>8</v>
      </c>
      <c r="K88">
        <f>MES_EOD!AC88+MES_EOD!AD88</f>
        <v>0</v>
      </c>
      <c r="L88">
        <f>NDMC_EOD!AC88+NDMC_EOD!AD88</f>
        <v>2.08</v>
      </c>
      <c r="M88">
        <f>TPDDL_EOD!AC88+TPDDL_EOD!AD88</f>
        <v>15</v>
      </c>
      <c r="N88">
        <f t="shared" si="6"/>
        <v>39.07</v>
      </c>
      <c r="O88" s="154">
        <f t="shared" si="7"/>
        <v>0.53000000000000114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56">
        <f t="shared" si="8"/>
        <v>-0.39556000000000002</v>
      </c>
      <c r="V88" s="154">
        <f t="shared" si="9"/>
        <v>39.995560000000005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39.6</v>
      </c>
      <c r="E89">
        <f>GT!N89</f>
        <v>0</v>
      </c>
      <c r="F89">
        <f t="shared" si="10"/>
        <v>84</v>
      </c>
      <c r="G89">
        <f t="shared" si="11"/>
        <v>39.6</v>
      </c>
      <c r="H89" s="154"/>
      <c r="I89">
        <f>BRPL_EOD!AC89+BRPL_EOD!AD89</f>
        <v>13.99</v>
      </c>
      <c r="J89">
        <f>BYPL_EOD!AC89+BYPL_EOD!AD89</f>
        <v>8</v>
      </c>
      <c r="K89">
        <f>MES_EOD!AC89+MES_EOD!AD89</f>
        <v>0</v>
      </c>
      <c r="L89">
        <f>NDMC_EOD!AC89+NDMC_EOD!AD89</f>
        <v>2.08</v>
      </c>
      <c r="M89">
        <f>TPDDL_EOD!AC89+TPDDL_EOD!AD89</f>
        <v>15</v>
      </c>
      <c r="N89">
        <f t="shared" si="6"/>
        <v>39.07</v>
      </c>
      <c r="O89" s="154">
        <f t="shared" si="7"/>
        <v>0.53000000000000114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56">
        <f t="shared" si="8"/>
        <v>-0.39556000000000002</v>
      </c>
      <c r="V89" s="154">
        <f t="shared" si="9"/>
        <v>39.995560000000005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39.6</v>
      </c>
      <c r="E90">
        <f>GT!N90</f>
        <v>0</v>
      </c>
      <c r="F90">
        <f t="shared" si="10"/>
        <v>84</v>
      </c>
      <c r="G90">
        <f t="shared" si="11"/>
        <v>39.6</v>
      </c>
      <c r="H90" s="154"/>
      <c r="I90">
        <f>BRPL_EOD!AC90+BRPL_EOD!AD90</f>
        <v>13.99</v>
      </c>
      <c r="J90">
        <f>BYPL_EOD!AC90+BYPL_EOD!AD90</f>
        <v>8</v>
      </c>
      <c r="K90">
        <f>MES_EOD!AC90+MES_EOD!AD90</f>
        <v>0</v>
      </c>
      <c r="L90">
        <f>NDMC_EOD!AC90+NDMC_EOD!AD90</f>
        <v>2.08</v>
      </c>
      <c r="M90">
        <f>TPDDL_EOD!AC90+TPDDL_EOD!AD90</f>
        <v>15</v>
      </c>
      <c r="N90">
        <f t="shared" si="6"/>
        <v>39.07</v>
      </c>
      <c r="O90" s="154">
        <f t="shared" si="7"/>
        <v>0.53000000000000114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56">
        <f t="shared" si="8"/>
        <v>-0.39556000000000002</v>
      </c>
      <c r="V90" s="154">
        <f t="shared" si="9"/>
        <v>39.995560000000005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39.6</v>
      </c>
      <c r="E91">
        <f>GT!N91</f>
        <v>0</v>
      </c>
      <c r="F91">
        <f t="shared" si="10"/>
        <v>84</v>
      </c>
      <c r="G91">
        <f t="shared" si="11"/>
        <v>39.6</v>
      </c>
      <c r="H91" s="154"/>
      <c r="I91">
        <f>BRPL_EOD!AC91+BRPL_EOD!AD91</f>
        <v>13.99</v>
      </c>
      <c r="J91">
        <f>BYPL_EOD!AC91+BYPL_EOD!AD91</f>
        <v>8</v>
      </c>
      <c r="K91">
        <f>MES_EOD!AC91+MES_EOD!AD91</f>
        <v>0</v>
      </c>
      <c r="L91">
        <f>NDMC_EOD!AC91+NDMC_EOD!AD91</f>
        <v>2.08</v>
      </c>
      <c r="M91">
        <f>TPDDL_EOD!AC91+TPDDL_EOD!AD91</f>
        <v>15</v>
      </c>
      <c r="N91">
        <f t="shared" si="6"/>
        <v>39.07</v>
      </c>
      <c r="O91" s="154">
        <f t="shared" si="7"/>
        <v>0.53000000000000114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56">
        <f t="shared" si="8"/>
        <v>-0.39556000000000002</v>
      </c>
      <c r="V91" s="154">
        <f t="shared" si="9"/>
        <v>39.995560000000005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39.6</v>
      </c>
      <c r="E92">
        <f>GT!N92</f>
        <v>0</v>
      </c>
      <c r="F92">
        <f t="shared" si="10"/>
        <v>84</v>
      </c>
      <c r="G92">
        <f t="shared" si="11"/>
        <v>39.6</v>
      </c>
      <c r="H92" s="154"/>
      <c r="I92">
        <f>BRPL_EOD!AC92+BRPL_EOD!AD92</f>
        <v>13.99</v>
      </c>
      <c r="J92">
        <f>BYPL_EOD!AC92+BYPL_EOD!AD92</f>
        <v>8</v>
      </c>
      <c r="K92">
        <f>MES_EOD!AC92+MES_EOD!AD92</f>
        <v>0</v>
      </c>
      <c r="L92">
        <f>NDMC_EOD!AC92+NDMC_EOD!AD92</f>
        <v>2.08</v>
      </c>
      <c r="M92">
        <f>TPDDL_EOD!AC92+TPDDL_EOD!AD92</f>
        <v>15</v>
      </c>
      <c r="N92">
        <f t="shared" si="6"/>
        <v>39.07</v>
      </c>
      <c r="O92" s="154">
        <f t="shared" si="7"/>
        <v>0.53000000000000114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56">
        <f t="shared" si="8"/>
        <v>-0.39556000000000002</v>
      </c>
      <c r="V92" s="154">
        <f t="shared" si="9"/>
        <v>39.995560000000005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39.6</v>
      </c>
      <c r="E93">
        <f>GT!N93</f>
        <v>0</v>
      </c>
      <c r="F93">
        <f t="shared" si="10"/>
        <v>84</v>
      </c>
      <c r="G93">
        <f t="shared" si="11"/>
        <v>39.6</v>
      </c>
      <c r="H93" s="154"/>
      <c r="I93">
        <f>BRPL_EOD!AC93+BRPL_EOD!AD93</f>
        <v>13.99</v>
      </c>
      <c r="J93">
        <f>BYPL_EOD!AC93+BYPL_EOD!AD93</f>
        <v>8</v>
      </c>
      <c r="K93">
        <f>MES_EOD!AC93+MES_EOD!AD93</f>
        <v>0</v>
      </c>
      <c r="L93">
        <f>NDMC_EOD!AC93+NDMC_EOD!AD93</f>
        <v>2.08</v>
      </c>
      <c r="M93">
        <f>TPDDL_EOD!AC93+TPDDL_EOD!AD93</f>
        <v>15</v>
      </c>
      <c r="N93">
        <f t="shared" si="6"/>
        <v>39.07</v>
      </c>
      <c r="O93" s="154">
        <f t="shared" si="7"/>
        <v>0.53000000000000114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56">
        <f t="shared" si="8"/>
        <v>-0.39556000000000002</v>
      </c>
      <c r="V93" s="154">
        <f t="shared" si="9"/>
        <v>39.995560000000005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39.6</v>
      </c>
      <c r="E94">
        <f>GT!N94</f>
        <v>0</v>
      </c>
      <c r="F94">
        <f t="shared" si="10"/>
        <v>84</v>
      </c>
      <c r="G94">
        <f t="shared" si="11"/>
        <v>39.6</v>
      </c>
      <c r="H94" s="154"/>
      <c r="I94">
        <f>BRPL_EOD!AC94+BRPL_EOD!AD94</f>
        <v>13.99</v>
      </c>
      <c r="J94">
        <f>BYPL_EOD!AC94+BYPL_EOD!AD94</f>
        <v>8</v>
      </c>
      <c r="K94">
        <f>MES_EOD!AC94+MES_EOD!AD94</f>
        <v>0</v>
      </c>
      <c r="L94">
        <f>NDMC_EOD!AC94+NDMC_EOD!AD94</f>
        <v>2.08</v>
      </c>
      <c r="M94">
        <f>TPDDL_EOD!AC94+TPDDL_EOD!AD94</f>
        <v>15</v>
      </c>
      <c r="N94">
        <f t="shared" si="6"/>
        <v>39.07</v>
      </c>
      <c r="O94" s="154">
        <f t="shared" si="7"/>
        <v>0.53000000000000114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56">
        <f t="shared" si="8"/>
        <v>-0.39556000000000002</v>
      </c>
      <c r="V94" s="154">
        <f t="shared" si="9"/>
        <v>39.995560000000005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39.6</v>
      </c>
      <c r="E95">
        <f>GT!N95</f>
        <v>0</v>
      </c>
      <c r="F95">
        <f t="shared" si="10"/>
        <v>84</v>
      </c>
      <c r="G95">
        <f t="shared" si="11"/>
        <v>39.6</v>
      </c>
      <c r="H95" s="154"/>
      <c r="I95">
        <f>BRPL_EOD!AC95+BRPL_EOD!AD95</f>
        <v>13.99</v>
      </c>
      <c r="J95">
        <f>BYPL_EOD!AC95+BYPL_EOD!AD95</f>
        <v>8</v>
      </c>
      <c r="K95">
        <f>MES_EOD!AC95+MES_EOD!AD95</f>
        <v>0</v>
      </c>
      <c r="L95">
        <f>NDMC_EOD!AC95+NDMC_EOD!AD95</f>
        <v>2.08</v>
      </c>
      <c r="M95">
        <f>TPDDL_EOD!AC95+TPDDL_EOD!AD95</f>
        <v>15</v>
      </c>
      <c r="N95">
        <f t="shared" si="6"/>
        <v>39.07</v>
      </c>
      <c r="O95" s="154">
        <f t="shared" si="7"/>
        <v>0.53000000000000114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56">
        <f t="shared" si="8"/>
        <v>-0.39556000000000002</v>
      </c>
      <c r="V95" s="154">
        <f t="shared" si="9"/>
        <v>39.995560000000005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39.6</v>
      </c>
      <c r="E96">
        <f>GT!N96</f>
        <v>0</v>
      </c>
      <c r="F96">
        <f t="shared" si="10"/>
        <v>84</v>
      </c>
      <c r="G96">
        <f t="shared" si="11"/>
        <v>39.6</v>
      </c>
      <c r="H96" s="154"/>
      <c r="I96">
        <f>BRPL_EOD!AC96+BRPL_EOD!AD96</f>
        <v>14.21</v>
      </c>
      <c r="J96">
        <f>BYPL_EOD!AC96+BYPL_EOD!AD96</f>
        <v>7.78</v>
      </c>
      <c r="K96">
        <f>MES_EOD!AC96+MES_EOD!AD96</f>
        <v>0</v>
      </c>
      <c r="L96">
        <f>NDMC_EOD!AC96+NDMC_EOD!AD96</f>
        <v>2.08</v>
      </c>
      <c r="M96">
        <f>TPDDL_EOD!AC96+TPDDL_EOD!AD96</f>
        <v>15</v>
      </c>
      <c r="N96">
        <f t="shared" si="6"/>
        <v>39.07</v>
      </c>
      <c r="O96" s="154">
        <f t="shared" si="7"/>
        <v>0.53000000000000114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56">
        <f t="shared" si="8"/>
        <v>-0.39556000000000002</v>
      </c>
      <c r="V96" s="154">
        <f t="shared" si="9"/>
        <v>39.995560000000005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39.6</v>
      </c>
      <c r="E97">
        <f>GT!N97</f>
        <v>0</v>
      </c>
      <c r="F97">
        <f t="shared" si="10"/>
        <v>84</v>
      </c>
      <c r="G97">
        <f t="shared" si="11"/>
        <v>39.6</v>
      </c>
      <c r="H97" s="154"/>
      <c r="I97">
        <f>BRPL_EOD!AC97+BRPL_EOD!AD97</f>
        <v>14.21</v>
      </c>
      <c r="J97">
        <f>BYPL_EOD!AC97+BYPL_EOD!AD97</f>
        <v>7.78</v>
      </c>
      <c r="K97">
        <f>MES_EOD!AC97+MES_EOD!AD97</f>
        <v>0</v>
      </c>
      <c r="L97">
        <f>NDMC_EOD!AC97+NDMC_EOD!AD97</f>
        <v>2.08</v>
      </c>
      <c r="M97">
        <f>TPDDL_EOD!AC97+TPDDL_EOD!AD97</f>
        <v>15</v>
      </c>
      <c r="N97">
        <f t="shared" si="6"/>
        <v>39.07</v>
      </c>
      <c r="O97" s="154">
        <f t="shared" si="7"/>
        <v>0.53000000000000114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56">
        <f t="shared" si="8"/>
        <v>-0.39556000000000002</v>
      </c>
      <c r="V97" s="154">
        <f t="shared" si="9"/>
        <v>39.995560000000005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39.6</v>
      </c>
      <c r="E98">
        <f>GT!N98</f>
        <v>0</v>
      </c>
      <c r="F98">
        <f t="shared" si="10"/>
        <v>84</v>
      </c>
      <c r="G98">
        <f t="shared" si="11"/>
        <v>39.6</v>
      </c>
      <c r="H98" s="154"/>
      <c r="I98">
        <f>BRPL_EOD!AC98+BRPL_EOD!AD98</f>
        <v>14.21</v>
      </c>
      <c r="J98">
        <f>BYPL_EOD!AC98+BYPL_EOD!AD98</f>
        <v>7.78</v>
      </c>
      <c r="K98">
        <f>MES_EOD!AC98+MES_EOD!AD98</f>
        <v>0</v>
      </c>
      <c r="L98">
        <f>NDMC_EOD!AC98+NDMC_EOD!AD98</f>
        <v>2.08</v>
      </c>
      <c r="M98">
        <f>TPDDL_EOD!AC98+TPDDL_EOD!AD98</f>
        <v>15</v>
      </c>
      <c r="N98">
        <f t="shared" si="6"/>
        <v>39.07</v>
      </c>
      <c r="O98" s="154">
        <f t="shared" si="7"/>
        <v>0.53000000000000114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56">
        <f t="shared" si="8"/>
        <v>-0.39556000000000002</v>
      </c>
      <c r="V98" s="154">
        <f t="shared" si="9"/>
        <v>39.995560000000005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0.93295000000000006</v>
      </c>
      <c r="E99" s="156">
        <f t="shared" si="12"/>
        <v>0</v>
      </c>
      <c r="F99" s="156">
        <f t="shared" si="12"/>
        <v>2.016</v>
      </c>
      <c r="G99" s="156">
        <f t="shared" si="12"/>
        <v>0.93295000000000006</v>
      </c>
      <c r="H99" s="156"/>
      <c r="I99" s="156">
        <f t="shared" si="12"/>
        <v>0.31845000000000018</v>
      </c>
      <c r="J99" s="156">
        <f t="shared" si="12"/>
        <v>0.19249000000000002</v>
      </c>
      <c r="K99" s="156">
        <f t="shared" si="12"/>
        <v>0</v>
      </c>
      <c r="L99" s="156">
        <f t="shared" si="12"/>
        <v>4.9347500000000079E-2</v>
      </c>
      <c r="M99" s="156">
        <f t="shared" si="12"/>
        <v>0.36289749999999998</v>
      </c>
      <c r="N99" s="156">
        <f t="shared" si="12"/>
        <v>0.92318500000000125</v>
      </c>
      <c r="O99" s="156">
        <f t="shared" si="12"/>
        <v>9.7649999999999907E-3</v>
      </c>
      <c r="P99" s="156">
        <f t="shared" si="12"/>
        <v>-5.1081900000000012E-3</v>
      </c>
      <c r="Q99" s="156">
        <f t="shared" si="12"/>
        <v>-2.7970200000000038E-3</v>
      </c>
      <c r="R99" s="156">
        <f t="shared" si="12"/>
        <v>0</v>
      </c>
      <c r="S99" s="156">
        <f t="shared" si="12"/>
        <v>-6.0885000000000062E-4</v>
      </c>
      <c r="T99" s="156">
        <f t="shared" si="12"/>
        <v>-3.6494099999999962E-3</v>
      </c>
      <c r="U99" s="156">
        <f t="shared" si="12"/>
        <v>-1.2163470000000016E-2</v>
      </c>
      <c r="V99" s="156">
        <f t="shared" si="9"/>
        <v>0.94511347000000012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44579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229.36</v>
      </c>
      <c r="E3">
        <f>BAWANA!AM3</f>
        <v>0</v>
      </c>
      <c r="F3">
        <f>(B3+C3)*0.8</f>
        <v>256</v>
      </c>
      <c r="G3">
        <f>(D3+E3)</f>
        <v>229.36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28</v>
      </c>
      <c r="M3">
        <f>TPDDL_EOD!AK3+TPDDL_EOD!AL3</f>
        <v>50</v>
      </c>
      <c r="N3">
        <f t="shared" ref="N3:N66" si="0">SUM(I3:M3)</f>
        <v>233.36</v>
      </c>
      <c r="O3" s="154">
        <f t="shared" ref="O3:O66" si="1">G3-N3</f>
        <v>-4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229.36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223.74</v>
      </c>
      <c r="E4">
        <f>BAWANA!AM4</f>
        <v>0</v>
      </c>
      <c r="F4">
        <f t="shared" ref="F4:F67" si="4">(B4+C4)*0.8</f>
        <v>256</v>
      </c>
      <c r="G4">
        <f t="shared" ref="G4:G67" si="5">(D4+E4)</f>
        <v>223.74</v>
      </c>
      <c r="H4" s="154"/>
      <c r="I4">
        <f>BRPL_EOD!AK4+BRPL_EOD!AL4</f>
        <v>90</v>
      </c>
      <c r="J4">
        <f>BYPL_EOD!AK4+BYPL_EOD!AL4</f>
        <v>49.92</v>
      </c>
      <c r="K4">
        <f>MES_EOD!AK4+MES_EOD!AL4</f>
        <v>5.82</v>
      </c>
      <c r="L4">
        <f>NDMC_EOD!AK4+NDMC_EOD!AL4</f>
        <v>28</v>
      </c>
      <c r="M4">
        <f>TPDDL_EOD!AK4+TPDDL_EOD!AL4</f>
        <v>50</v>
      </c>
      <c r="N4">
        <f t="shared" si="0"/>
        <v>223.74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223.74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211.74</v>
      </c>
      <c r="E5">
        <f>BAWANA!AM5</f>
        <v>0</v>
      </c>
      <c r="F5">
        <f t="shared" si="4"/>
        <v>256</v>
      </c>
      <c r="G5">
        <f t="shared" si="5"/>
        <v>211.74</v>
      </c>
      <c r="H5" s="154"/>
      <c r="I5">
        <f>BRPL_EOD!AK5+BRPL_EOD!AL5</f>
        <v>78</v>
      </c>
      <c r="J5">
        <f>BYPL_EOD!AK5+BYPL_EOD!AL5</f>
        <v>49.92</v>
      </c>
      <c r="K5">
        <f>MES_EOD!AK5+MES_EOD!AL5</f>
        <v>5.82</v>
      </c>
      <c r="L5">
        <f>NDMC_EOD!AK5+NDMC_EOD!AL5</f>
        <v>28</v>
      </c>
      <c r="M5">
        <f>TPDDL_EOD!AK5+TPDDL_EOD!AL5</f>
        <v>50</v>
      </c>
      <c r="N5">
        <f t="shared" si="0"/>
        <v>211.74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211.74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209.74</v>
      </c>
      <c r="E6">
        <f>BAWANA!AM6</f>
        <v>0</v>
      </c>
      <c r="F6">
        <f t="shared" si="4"/>
        <v>256</v>
      </c>
      <c r="G6">
        <f t="shared" si="5"/>
        <v>209.74</v>
      </c>
      <c r="H6" s="154"/>
      <c r="I6">
        <f>BRPL_EOD!AK6+BRPL_EOD!AL6</f>
        <v>76</v>
      </c>
      <c r="J6">
        <f>BYPL_EOD!AK6+BYPL_EOD!AL6</f>
        <v>49.92</v>
      </c>
      <c r="K6">
        <f>MES_EOD!AK6+MES_EOD!AL6</f>
        <v>5.82</v>
      </c>
      <c r="L6">
        <f>NDMC_EOD!AK6+NDMC_EOD!AL6</f>
        <v>28</v>
      </c>
      <c r="M6">
        <f>TPDDL_EOD!AK6+TPDDL_EOD!AL6</f>
        <v>50</v>
      </c>
      <c r="N6">
        <f t="shared" si="0"/>
        <v>209.74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209.74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209.74</v>
      </c>
      <c r="E7">
        <f>BAWANA!AM7</f>
        <v>0</v>
      </c>
      <c r="F7">
        <f t="shared" si="4"/>
        <v>256</v>
      </c>
      <c r="G7">
        <f t="shared" si="5"/>
        <v>209.74</v>
      </c>
      <c r="H7" s="154"/>
      <c r="I7">
        <f>BRPL_EOD!AK7+BRPL_EOD!AL7</f>
        <v>76</v>
      </c>
      <c r="J7">
        <f>BYPL_EOD!AK7+BYPL_EOD!AL7</f>
        <v>49.92</v>
      </c>
      <c r="K7">
        <f>MES_EOD!AK7+MES_EOD!AL7</f>
        <v>5.82</v>
      </c>
      <c r="L7">
        <f>NDMC_EOD!AK7+NDMC_EOD!AL7</f>
        <v>28</v>
      </c>
      <c r="M7">
        <f>TPDDL_EOD!AK7+TPDDL_EOD!AL7</f>
        <v>50</v>
      </c>
      <c r="N7">
        <f t="shared" si="0"/>
        <v>209.74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209.74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209.74</v>
      </c>
      <c r="E8">
        <f>BAWANA!AM8</f>
        <v>0</v>
      </c>
      <c r="F8">
        <f t="shared" si="4"/>
        <v>256</v>
      </c>
      <c r="G8">
        <f t="shared" si="5"/>
        <v>209.74</v>
      </c>
      <c r="H8" s="154"/>
      <c r="I8">
        <f>BRPL_EOD!AK8+BRPL_EOD!AL8</f>
        <v>76</v>
      </c>
      <c r="J8">
        <f>BYPL_EOD!AK8+BYPL_EOD!AL8</f>
        <v>49.92</v>
      </c>
      <c r="K8">
        <f>MES_EOD!AK8+MES_EOD!AL8</f>
        <v>5.82</v>
      </c>
      <c r="L8">
        <f>NDMC_EOD!AK8+NDMC_EOD!AL8</f>
        <v>28</v>
      </c>
      <c r="M8">
        <f>TPDDL_EOD!AK8+TPDDL_EOD!AL8</f>
        <v>50</v>
      </c>
      <c r="N8">
        <f t="shared" si="0"/>
        <v>209.74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209.74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209.74</v>
      </c>
      <c r="E9">
        <f>BAWANA!AM9</f>
        <v>0</v>
      </c>
      <c r="F9">
        <f t="shared" si="4"/>
        <v>256</v>
      </c>
      <c r="G9">
        <f t="shared" si="5"/>
        <v>209.74</v>
      </c>
      <c r="H9" s="154"/>
      <c r="I9">
        <f>BRPL_EOD!AK9+BRPL_EOD!AL9</f>
        <v>76</v>
      </c>
      <c r="J9">
        <f>BYPL_EOD!AK9+BYPL_EOD!AL9</f>
        <v>49.92</v>
      </c>
      <c r="K9">
        <f>MES_EOD!AK9+MES_EOD!AL9</f>
        <v>5.82</v>
      </c>
      <c r="L9">
        <f>NDMC_EOD!AK9+NDMC_EOD!AL9</f>
        <v>28</v>
      </c>
      <c r="M9">
        <f>TPDDL_EOD!AK9+TPDDL_EOD!AL9</f>
        <v>50</v>
      </c>
      <c r="N9">
        <f t="shared" si="0"/>
        <v>209.74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209.74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209.74</v>
      </c>
      <c r="E10">
        <f>BAWANA!AM10</f>
        <v>0</v>
      </c>
      <c r="F10">
        <f t="shared" si="4"/>
        <v>256</v>
      </c>
      <c r="G10">
        <f t="shared" si="5"/>
        <v>209.74</v>
      </c>
      <c r="H10" s="154"/>
      <c r="I10">
        <f>BRPL_EOD!AK10+BRPL_EOD!AL10</f>
        <v>76</v>
      </c>
      <c r="J10">
        <f>BYPL_EOD!AK10+BYPL_EOD!AL10</f>
        <v>49.92</v>
      </c>
      <c r="K10">
        <f>MES_EOD!AK10+MES_EOD!AL10</f>
        <v>5.82</v>
      </c>
      <c r="L10">
        <f>NDMC_EOD!AK10+NDMC_EOD!AL10</f>
        <v>28</v>
      </c>
      <c r="M10">
        <f>TPDDL_EOD!AK10+TPDDL_EOD!AL10</f>
        <v>50</v>
      </c>
      <c r="N10">
        <f t="shared" si="0"/>
        <v>209.74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209.74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209.74</v>
      </c>
      <c r="E11">
        <f>BAWANA!AM11</f>
        <v>0</v>
      </c>
      <c r="F11">
        <f t="shared" si="4"/>
        <v>256</v>
      </c>
      <c r="G11">
        <f t="shared" si="5"/>
        <v>209.74</v>
      </c>
      <c r="H11" s="154"/>
      <c r="I11">
        <f>BRPL_EOD!AK11+BRPL_EOD!AL11</f>
        <v>76</v>
      </c>
      <c r="J11">
        <f>BYPL_EOD!AK11+BYPL_EOD!AL11</f>
        <v>49.92</v>
      </c>
      <c r="K11">
        <f>MES_EOD!AK11+MES_EOD!AL11</f>
        <v>5.82</v>
      </c>
      <c r="L11">
        <f>NDMC_EOD!AK11+NDMC_EOD!AL11</f>
        <v>28</v>
      </c>
      <c r="M11">
        <f>TPDDL_EOD!AK11+TPDDL_EOD!AL11</f>
        <v>50</v>
      </c>
      <c r="N11">
        <f t="shared" si="0"/>
        <v>209.74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209.74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209.74</v>
      </c>
      <c r="E12">
        <f>BAWANA!AM12</f>
        <v>0</v>
      </c>
      <c r="F12">
        <f t="shared" si="4"/>
        <v>256</v>
      </c>
      <c r="G12">
        <f t="shared" si="5"/>
        <v>209.74</v>
      </c>
      <c r="H12" s="154"/>
      <c r="I12">
        <f>BRPL_EOD!AK12+BRPL_EOD!AL12</f>
        <v>76</v>
      </c>
      <c r="J12">
        <f>BYPL_EOD!AK12+BYPL_EOD!AL12</f>
        <v>49.92</v>
      </c>
      <c r="K12">
        <f>MES_EOD!AK12+MES_EOD!AL12</f>
        <v>5.82</v>
      </c>
      <c r="L12">
        <f>NDMC_EOD!AK12+NDMC_EOD!AL12</f>
        <v>28</v>
      </c>
      <c r="M12">
        <f>TPDDL_EOD!AK12+TPDDL_EOD!AL12</f>
        <v>50</v>
      </c>
      <c r="N12">
        <f t="shared" si="0"/>
        <v>209.74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209.74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209.74</v>
      </c>
      <c r="E13">
        <f>BAWANA!AM13</f>
        <v>0</v>
      </c>
      <c r="F13">
        <f t="shared" si="4"/>
        <v>256</v>
      </c>
      <c r="G13">
        <f t="shared" si="5"/>
        <v>209.74</v>
      </c>
      <c r="H13" s="154"/>
      <c r="I13">
        <f>BRPL_EOD!AK13+BRPL_EOD!AL13</f>
        <v>76</v>
      </c>
      <c r="J13">
        <f>BYPL_EOD!AK13+BYPL_EOD!AL13</f>
        <v>49.92</v>
      </c>
      <c r="K13">
        <f>MES_EOD!AK13+MES_EOD!AL13</f>
        <v>5.82</v>
      </c>
      <c r="L13">
        <f>NDMC_EOD!AK13+NDMC_EOD!AL13</f>
        <v>28</v>
      </c>
      <c r="M13">
        <f>TPDDL_EOD!AK13+TPDDL_EOD!AL13</f>
        <v>50</v>
      </c>
      <c r="N13">
        <f t="shared" si="0"/>
        <v>209.74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209.74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209.74</v>
      </c>
      <c r="E14">
        <f>BAWANA!AM14</f>
        <v>0</v>
      </c>
      <c r="F14">
        <f t="shared" si="4"/>
        <v>256</v>
      </c>
      <c r="G14">
        <f t="shared" si="5"/>
        <v>209.74</v>
      </c>
      <c r="H14" s="154"/>
      <c r="I14">
        <f>BRPL_EOD!AK14+BRPL_EOD!AL14</f>
        <v>76</v>
      </c>
      <c r="J14">
        <f>BYPL_EOD!AK14+BYPL_EOD!AL14</f>
        <v>49.92</v>
      </c>
      <c r="K14">
        <f>MES_EOD!AK14+MES_EOD!AL14</f>
        <v>5.82</v>
      </c>
      <c r="L14">
        <f>NDMC_EOD!AK14+NDMC_EOD!AL14</f>
        <v>28</v>
      </c>
      <c r="M14">
        <f>TPDDL_EOD!AK14+TPDDL_EOD!AL14</f>
        <v>50</v>
      </c>
      <c r="N14">
        <f t="shared" si="0"/>
        <v>209.74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209.74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209.74</v>
      </c>
      <c r="E15">
        <f>BAWANA!AM15</f>
        <v>0</v>
      </c>
      <c r="F15">
        <f t="shared" si="4"/>
        <v>256</v>
      </c>
      <c r="G15">
        <f t="shared" si="5"/>
        <v>209.74</v>
      </c>
      <c r="H15" s="154"/>
      <c r="I15">
        <f>BRPL_EOD!AK15+BRPL_EOD!AL15</f>
        <v>76</v>
      </c>
      <c r="J15">
        <f>BYPL_EOD!AK15+BYPL_EOD!AL15</f>
        <v>49.92</v>
      </c>
      <c r="K15">
        <f>MES_EOD!AK15+MES_EOD!AL15</f>
        <v>5.82</v>
      </c>
      <c r="L15">
        <f>NDMC_EOD!AK15+NDMC_EOD!AL15</f>
        <v>28</v>
      </c>
      <c r="M15">
        <f>TPDDL_EOD!AK15+TPDDL_EOD!AL15</f>
        <v>50</v>
      </c>
      <c r="N15">
        <f t="shared" si="0"/>
        <v>209.74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209.74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209.74</v>
      </c>
      <c r="E16">
        <f>BAWANA!AM16</f>
        <v>0</v>
      </c>
      <c r="F16">
        <f t="shared" si="4"/>
        <v>256</v>
      </c>
      <c r="G16">
        <f t="shared" si="5"/>
        <v>209.74</v>
      </c>
      <c r="H16" s="154"/>
      <c r="I16">
        <f>BRPL_EOD!AK16+BRPL_EOD!AL16</f>
        <v>76</v>
      </c>
      <c r="J16">
        <f>BYPL_EOD!AK16+BYPL_EOD!AL16</f>
        <v>49.92</v>
      </c>
      <c r="K16">
        <f>MES_EOD!AK16+MES_EOD!AL16</f>
        <v>5.82</v>
      </c>
      <c r="L16">
        <f>NDMC_EOD!AK16+NDMC_EOD!AL16</f>
        <v>28</v>
      </c>
      <c r="M16">
        <f>TPDDL_EOD!AK16+TPDDL_EOD!AL16</f>
        <v>50</v>
      </c>
      <c r="N16">
        <f t="shared" si="0"/>
        <v>209.74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209.74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209.74</v>
      </c>
      <c r="E17">
        <f>BAWANA!AM17</f>
        <v>0</v>
      </c>
      <c r="F17">
        <f t="shared" si="4"/>
        <v>256</v>
      </c>
      <c r="G17">
        <f t="shared" si="5"/>
        <v>209.74</v>
      </c>
      <c r="H17" s="154"/>
      <c r="I17">
        <f>BRPL_EOD!AK17+BRPL_EOD!AL17</f>
        <v>76</v>
      </c>
      <c r="J17">
        <f>BYPL_EOD!AK17+BYPL_EOD!AL17</f>
        <v>49.92</v>
      </c>
      <c r="K17">
        <f>MES_EOD!AK17+MES_EOD!AL17</f>
        <v>5.82</v>
      </c>
      <c r="L17">
        <f>NDMC_EOD!AK17+NDMC_EOD!AL17</f>
        <v>28</v>
      </c>
      <c r="M17">
        <f>TPDDL_EOD!AK17+TPDDL_EOD!AL17</f>
        <v>50</v>
      </c>
      <c r="N17">
        <f t="shared" si="0"/>
        <v>209.74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209.74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209.74</v>
      </c>
      <c r="E18">
        <f>BAWANA!AM18</f>
        <v>0</v>
      </c>
      <c r="F18">
        <f t="shared" si="4"/>
        <v>256</v>
      </c>
      <c r="G18">
        <f t="shared" si="5"/>
        <v>209.74</v>
      </c>
      <c r="H18" s="154"/>
      <c r="I18">
        <f>BRPL_EOD!AK18+BRPL_EOD!AL18</f>
        <v>76</v>
      </c>
      <c r="J18">
        <f>BYPL_EOD!AK18+BYPL_EOD!AL18</f>
        <v>49.92</v>
      </c>
      <c r="K18">
        <f>MES_EOD!AK18+MES_EOD!AL18</f>
        <v>5.82</v>
      </c>
      <c r="L18">
        <f>NDMC_EOD!AK18+NDMC_EOD!AL18</f>
        <v>28</v>
      </c>
      <c r="M18">
        <f>TPDDL_EOD!AK18+TPDDL_EOD!AL18</f>
        <v>50</v>
      </c>
      <c r="N18">
        <f t="shared" si="0"/>
        <v>209.74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209.74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217.74</v>
      </c>
      <c r="E19">
        <f>BAWANA!AM19</f>
        <v>0</v>
      </c>
      <c r="F19">
        <f t="shared" si="4"/>
        <v>256</v>
      </c>
      <c r="G19">
        <f t="shared" si="5"/>
        <v>217.74</v>
      </c>
      <c r="H19" s="154"/>
      <c r="I19">
        <f>BRPL_EOD!AK19+BRPL_EOD!AL19</f>
        <v>76</v>
      </c>
      <c r="J19">
        <f>BYPL_EOD!AK19+BYPL_EOD!AL19</f>
        <v>49.92</v>
      </c>
      <c r="K19">
        <f>MES_EOD!AK19+MES_EOD!AL19</f>
        <v>13.82</v>
      </c>
      <c r="L19">
        <f>NDMC_EOD!AK19+NDMC_EOD!AL19</f>
        <v>28</v>
      </c>
      <c r="M19">
        <f>TPDDL_EOD!AK19+TPDDL_EOD!AL19</f>
        <v>50</v>
      </c>
      <c r="N19">
        <f t="shared" si="0"/>
        <v>217.74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217.74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211.74</v>
      </c>
      <c r="E20">
        <f>BAWANA!AM20</f>
        <v>0</v>
      </c>
      <c r="F20">
        <f t="shared" si="4"/>
        <v>256</v>
      </c>
      <c r="G20">
        <f t="shared" si="5"/>
        <v>211.74</v>
      </c>
      <c r="H20" s="154"/>
      <c r="I20">
        <f>BRPL_EOD!AK20+BRPL_EOD!AL20</f>
        <v>76</v>
      </c>
      <c r="J20">
        <f>BYPL_EOD!AK20+BYPL_EOD!AL20</f>
        <v>49.92</v>
      </c>
      <c r="K20">
        <f>MES_EOD!AK20+MES_EOD!AL20</f>
        <v>7.82</v>
      </c>
      <c r="L20">
        <f>NDMC_EOD!AK20+NDMC_EOD!AL20</f>
        <v>28</v>
      </c>
      <c r="M20">
        <f>TPDDL_EOD!AK20+TPDDL_EOD!AL20</f>
        <v>50</v>
      </c>
      <c r="N20">
        <f t="shared" si="0"/>
        <v>211.74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211.74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215.74</v>
      </c>
      <c r="E21">
        <f>BAWANA!AM21</f>
        <v>0</v>
      </c>
      <c r="F21">
        <f t="shared" si="4"/>
        <v>256</v>
      </c>
      <c r="G21">
        <f t="shared" si="5"/>
        <v>215.74</v>
      </c>
      <c r="H21" s="154"/>
      <c r="I21">
        <f>BRPL_EOD!AK21+BRPL_EOD!AL21</f>
        <v>76</v>
      </c>
      <c r="J21">
        <f>BYPL_EOD!AK21+BYPL_EOD!AL21</f>
        <v>49.92</v>
      </c>
      <c r="K21">
        <f>MES_EOD!AK21+MES_EOD!AL21</f>
        <v>11.82</v>
      </c>
      <c r="L21">
        <f>NDMC_EOD!AK21+NDMC_EOD!AL21</f>
        <v>28</v>
      </c>
      <c r="M21">
        <f>TPDDL_EOD!AK21+TPDDL_EOD!AL21</f>
        <v>50</v>
      </c>
      <c r="N21">
        <f t="shared" si="0"/>
        <v>215.74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215.74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218.74</v>
      </c>
      <c r="E22">
        <f>BAWANA!AM22</f>
        <v>0</v>
      </c>
      <c r="F22">
        <f t="shared" si="4"/>
        <v>256</v>
      </c>
      <c r="G22">
        <f t="shared" si="5"/>
        <v>218.74</v>
      </c>
      <c r="H22" s="154"/>
      <c r="I22">
        <f>BRPL_EOD!AK22+BRPL_EOD!AL22</f>
        <v>79</v>
      </c>
      <c r="J22">
        <f>BYPL_EOD!AK22+BYPL_EOD!AL22</f>
        <v>49.92</v>
      </c>
      <c r="K22">
        <f>MES_EOD!AK22+MES_EOD!AL22</f>
        <v>11.82</v>
      </c>
      <c r="L22">
        <f>NDMC_EOD!AK22+NDMC_EOD!AL22</f>
        <v>28</v>
      </c>
      <c r="M22">
        <f>TPDDL_EOD!AK22+TPDDL_EOD!AL22</f>
        <v>50</v>
      </c>
      <c r="N22">
        <f t="shared" si="0"/>
        <v>218.74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218.74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237.32000000000002</v>
      </c>
      <c r="E23">
        <f>BAWANA!AM23</f>
        <v>0</v>
      </c>
      <c r="F23">
        <f t="shared" si="4"/>
        <v>256</v>
      </c>
      <c r="G23">
        <f t="shared" si="5"/>
        <v>237.32000000000002</v>
      </c>
      <c r="H23" s="154"/>
      <c r="I23">
        <f>BRPL_EOD!AK23+BRPL_EOD!AL23</f>
        <v>97.55</v>
      </c>
      <c r="J23">
        <f>BYPL_EOD!AK23+BYPL_EOD!AL23</f>
        <v>48.88</v>
      </c>
      <c r="K23">
        <f>MES_EOD!AK23+MES_EOD!AL23</f>
        <v>14.52</v>
      </c>
      <c r="L23">
        <f>NDMC_EOD!AK23+NDMC_EOD!AL23</f>
        <v>27.42</v>
      </c>
      <c r="M23">
        <f>TPDDL_EOD!AK23+TPDDL_EOD!AL23</f>
        <v>48.96</v>
      </c>
      <c r="N23">
        <f t="shared" si="0"/>
        <v>237.33</v>
      </c>
      <c r="O23" s="154">
        <f t="shared" si="1"/>
        <v>-9.9999999999909051E-3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237.32000000000002</v>
      </c>
      <c r="Y23">
        <f>BAWANA!AW23+BAWANA!AX23</f>
        <v>31.34</v>
      </c>
      <c r="Z23">
        <f>BAWANA!BD23+BAWANA!BE23</f>
        <v>31.34</v>
      </c>
      <c r="AA23">
        <f>BAWANA!X23+BAWANA!Y23</f>
        <v>31.34</v>
      </c>
      <c r="AB23">
        <f>BAWANA!AE23+BAWANA!AF23</f>
        <v>31.34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237.32000000000002</v>
      </c>
      <c r="E24">
        <f>BAWANA!AM24</f>
        <v>0</v>
      </c>
      <c r="F24">
        <f t="shared" si="4"/>
        <v>256</v>
      </c>
      <c r="G24">
        <f t="shared" si="5"/>
        <v>237.32000000000002</v>
      </c>
      <c r="H24" s="154"/>
      <c r="I24">
        <f>BRPL_EOD!AK24+BRPL_EOD!AL24</f>
        <v>97.55</v>
      </c>
      <c r="J24">
        <f>BYPL_EOD!AK24+BYPL_EOD!AL24</f>
        <v>48.88</v>
      </c>
      <c r="K24">
        <f>MES_EOD!AK24+MES_EOD!AL24</f>
        <v>14.52</v>
      </c>
      <c r="L24">
        <f>NDMC_EOD!AK24+NDMC_EOD!AL24</f>
        <v>27.42</v>
      </c>
      <c r="M24">
        <f>TPDDL_EOD!AK24+TPDDL_EOD!AL24</f>
        <v>48.96</v>
      </c>
      <c r="N24">
        <f t="shared" si="0"/>
        <v>237.33</v>
      </c>
      <c r="O24" s="154">
        <f t="shared" si="1"/>
        <v>-9.9999999999909051E-3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237.32000000000002</v>
      </c>
      <c r="Y24">
        <f>BAWANA!AW24+BAWANA!AX24</f>
        <v>31.34</v>
      </c>
      <c r="Z24">
        <f>BAWANA!BD24+BAWANA!BE24</f>
        <v>31.34</v>
      </c>
      <c r="AA24">
        <f>BAWANA!X24+BAWANA!Y24</f>
        <v>31.34</v>
      </c>
      <c r="AB24">
        <f>BAWANA!AE24+BAWANA!AF24</f>
        <v>31.34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238.72000000000003</v>
      </c>
      <c r="E25">
        <f>BAWANA!AM25</f>
        <v>0</v>
      </c>
      <c r="F25">
        <f t="shared" si="4"/>
        <v>256</v>
      </c>
      <c r="G25">
        <f t="shared" si="5"/>
        <v>238.72000000000003</v>
      </c>
      <c r="H25" s="154"/>
      <c r="I25">
        <f>BRPL_EOD!AK25+BRPL_EOD!AL25</f>
        <v>95.37</v>
      </c>
      <c r="J25">
        <f>BYPL_EOD!AK25+BYPL_EOD!AL25</f>
        <v>47.79</v>
      </c>
      <c r="K25">
        <f>MES_EOD!AK25+MES_EOD!AL25</f>
        <v>20.89</v>
      </c>
      <c r="L25">
        <f>NDMC_EOD!AK25+NDMC_EOD!AL25</f>
        <v>26.81</v>
      </c>
      <c r="M25">
        <f>TPDDL_EOD!AK25+TPDDL_EOD!AL25</f>
        <v>47.87</v>
      </c>
      <c r="N25">
        <f t="shared" si="0"/>
        <v>238.73000000000002</v>
      </c>
      <c r="O25" s="154">
        <f t="shared" si="1"/>
        <v>-9.9999999999909051E-3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238.72000000000003</v>
      </c>
      <c r="Y25">
        <f>BAWANA!AW25+BAWANA!AX25</f>
        <v>30.64</v>
      </c>
      <c r="Z25">
        <f>BAWANA!BD25+BAWANA!BE25</f>
        <v>30.64</v>
      </c>
      <c r="AA25">
        <f>BAWANA!X25+BAWANA!Y25</f>
        <v>30.64</v>
      </c>
      <c r="AB25">
        <f>BAWANA!AE25+BAWANA!AF25</f>
        <v>30.64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237.74</v>
      </c>
      <c r="E26">
        <f>BAWANA!AM26</f>
        <v>0</v>
      </c>
      <c r="F26">
        <f t="shared" si="4"/>
        <v>256</v>
      </c>
      <c r="G26">
        <f t="shared" si="5"/>
        <v>237.74</v>
      </c>
      <c r="H26" s="154"/>
      <c r="I26">
        <f>BRPL_EOD!AK26+BRPL_EOD!AL26</f>
        <v>96.92</v>
      </c>
      <c r="J26">
        <f>BYPL_EOD!AK26+BYPL_EOD!AL26</f>
        <v>48.57</v>
      </c>
      <c r="K26">
        <f>MES_EOD!AK26+MES_EOD!AL26</f>
        <v>16.37</v>
      </c>
      <c r="L26">
        <f>NDMC_EOD!AK26+NDMC_EOD!AL26</f>
        <v>27.24</v>
      </c>
      <c r="M26">
        <f>TPDDL_EOD!AK26+TPDDL_EOD!AL26</f>
        <v>48.64</v>
      </c>
      <c r="N26">
        <f t="shared" si="0"/>
        <v>237.74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237.74</v>
      </c>
      <c r="Y26">
        <f>BAWANA!AW26+BAWANA!AX26</f>
        <v>31.13</v>
      </c>
      <c r="Z26">
        <f>BAWANA!BD26+BAWANA!BE26</f>
        <v>31.13</v>
      </c>
      <c r="AA26">
        <f>BAWANA!X26+BAWANA!Y26</f>
        <v>31.13</v>
      </c>
      <c r="AB26">
        <f>BAWANA!AE26+BAWANA!AF26</f>
        <v>31.13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240</v>
      </c>
      <c r="E27">
        <f>BAWANA!AM27</f>
        <v>0</v>
      </c>
      <c r="F27">
        <f t="shared" si="4"/>
        <v>256</v>
      </c>
      <c r="G27">
        <f t="shared" si="5"/>
        <v>240</v>
      </c>
      <c r="H27" s="154"/>
      <c r="I27">
        <f>BRPL_EOD!AK27+BRPL_EOD!AL27</f>
        <v>93.39</v>
      </c>
      <c r="J27">
        <f>BYPL_EOD!AK27+BYPL_EOD!AL27</f>
        <v>46.8</v>
      </c>
      <c r="K27">
        <f>MES_EOD!AK27+MES_EOD!AL27</f>
        <v>8.31</v>
      </c>
      <c r="L27">
        <f>NDMC_EOD!AK27+NDMC_EOD!AL27</f>
        <v>26.25</v>
      </c>
      <c r="M27">
        <f>TPDDL_EOD!AK27+TPDDL_EOD!AL27</f>
        <v>65.25</v>
      </c>
      <c r="N27">
        <f t="shared" si="0"/>
        <v>240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240</v>
      </c>
      <c r="Y27">
        <f>BAWANA!AW27+BAWANA!AX27</f>
        <v>30</v>
      </c>
      <c r="Z27">
        <f>BAWANA!BD27+BAWANA!BE27</f>
        <v>30</v>
      </c>
      <c r="AA27">
        <f>BAWANA!X27+BAWANA!Y27</f>
        <v>30</v>
      </c>
      <c r="AB27">
        <f>BAWANA!AE27+BAWANA!AF27</f>
        <v>30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240</v>
      </c>
      <c r="E28">
        <f>BAWANA!AM28</f>
        <v>0</v>
      </c>
      <c r="F28">
        <f t="shared" si="4"/>
        <v>256</v>
      </c>
      <c r="G28">
        <f t="shared" si="5"/>
        <v>240</v>
      </c>
      <c r="H28" s="154"/>
      <c r="I28">
        <f>BRPL_EOD!AK28+BRPL_EOD!AL28</f>
        <v>93.39</v>
      </c>
      <c r="J28">
        <f>BYPL_EOD!AK28+BYPL_EOD!AL28</f>
        <v>46.8</v>
      </c>
      <c r="K28">
        <f>MES_EOD!AK28+MES_EOD!AL28</f>
        <v>8.31</v>
      </c>
      <c r="L28">
        <f>NDMC_EOD!AK28+NDMC_EOD!AL28</f>
        <v>26.25</v>
      </c>
      <c r="M28">
        <f>TPDDL_EOD!AK28+TPDDL_EOD!AL28</f>
        <v>65.25</v>
      </c>
      <c r="N28">
        <f t="shared" si="0"/>
        <v>240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240</v>
      </c>
      <c r="Y28">
        <f>BAWANA!AW28+BAWANA!AX28</f>
        <v>30</v>
      </c>
      <c r="Z28">
        <f>BAWANA!BD28+BAWANA!BE28</f>
        <v>30</v>
      </c>
      <c r="AA28">
        <f>BAWANA!X28+BAWANA!Y28</f>
        <v>30</v>
      </c>
      <c r="AB28">
        <f>BAWANA!AE28+BAWANA!AF28</f>
        <v>30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240</v>
      </c>
      <c r="E29">
        <f>BAWANA!AM29</f>
        <v>0</v>
      </c>
      <c r="F29">
        <f t="shared" si="4"/>
        <v>256</v>
      </c>
      <c r="G29">
        <f t="shared" si="5"/>
        <v>240</v>
      </c>
      <c r="H29" s="154"/>
      <c r="I29">
        <f>BRPL_EOD!AK29+BRPL_EOD!AL29</f>
        <v>93.39</v>
      </c>
      <c r="J29">
        <f>BYPL_EOD!AK29+BYPL_EOD!AL29</f>
        <v>46.8</v>
      </c>
      <c r="K29">
        <f>MES_EOD!AK29+MES_EOD!AL29</f>
        <v>8.31</v>
      </c>
      <c r="L29">
        <f>NDMC_EOD!AK29+NDMC_EOD!AL29</f>
        <v>26.25</v>
      </c>
      <c r="M29">
        <f>TPDDL_EOD!AK29+TPDDL_EOD!AL29</f>
        <v>65.25</v>
      </c>
      <c r="N29">
        <f t="shared" si="0"/>
        <v>240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240</v>
      </c>
      <c r="Y29">
        <f>BAWANA!AW29+BAWANA!AX29</f>
        <v>30</v>
      </c>
      <c r="Z29">
        <f>BAWANA!BD29+BAWANA!BE29</f>
        <v>30</v>
      </c>
      <c r="AA29">
        <f>BAWANA!X29+BAWANA!Y29</f>
        <v>30</v>
      </c>
      <c r="AB29">
        <f>BAWANA!AE29+BAWANA!AF29</f>
        <v>30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240</v>
      </c>
      <c r="E30">
        <f>BAWANA!AM30</f>
        <v>0</v>
      </c>
      <c r="F30">
        <f t="shared" si="4"/>
        <v>256</v>
      </c>
      <c r="G30">
        <f t="shared" si="5"/>
        <v>240</v>
      </c>
      <c r="H30" s="154"/>
      <c r="I30">
        <f>BRPL_EOD!AK30+BRPL_EOD!AL30</f>
        <v>93.39</v>
      </c>
      <c r="J30">
        <f>BYPL_EOD!AK30+BYPL_EOD!AL30</f>
        <v>46.8</v>
      </c>
      <c r="K30">
        <f>MES_EOD!AK30+MES_EOD!AL30</f>
        <v>8.31</v>
      </c>
      <c r="L30">
        <f>NDMC_EOD!AK30+NDMC_EOD!AL30</f>
        <v>26.25</v>
      </c>
      <c r="M30">
        <f>TPDDL_EOD!AK30+TPDDL_EOD!AL30</f>
        <v>65.25</v>
      </c>
      <c r="N30">
        <f t="shared" si="0"/>
        <v>240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240</v>
      </c>
      <c r="Y30">
        <f>BAWANA!AW30+BAWANA!AX30</f>
        <v>30</v>
      </c>
      <c r="Z30">
        <f>BAWANA!BD30+BAWANA!BE30</f>
        <v>30</v>
      </c>
      <c r="AA30">
        <f>BAWANA!X30+BAWANA!Y30</f>
        <v>30</v>
      </c>
      <c r="AB30">
        <f>BAWANA!AE30+BAWANA!AF30</f>
        <v>30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240</v>
      </c>
      <c r="E31">
        <f>BAWANA!AM31</f>
        <v>0</v>
      </c>
      <c r="F31">
        <f t="shared" si="4"/>
        <v>256</v>
      </c>
      <c r="G31">
        <f t="shared" si="5"/>
        <v>240</v>
      </c>
      <c r="H31" s="154"/>
      <c r="I31">
        <f>BRPL_EOD!AK31+BRPL_EOD!AL31</f>
        <v>93.39</v>
      </c>
      <c r="J31">
        <f>BYPL_EOD!AK31+BYPL_EOD!AL31</f>
        <v>46.8</v>
      </c>
      <c r="K31">
        <f>MES_EOD!AK31+MES_EOD!AL31</f>
        <v>8.31</v>
      </c>
      <c r="L31">
        <f>NDMC_EOD!AK31+NDMC_EOD!AL31</f>
        <v>26.25</v>
      </c>
      <c r="M31">
        <f>TPDDL_EOD!AK31+TPDDL_EOD!AL31</f>
        <v>65.25</v>
      </c>
      <c r="N31">
        <f t="shared" si="0"/>
        <v>240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240</v>
      </c>
      <c r="Y31">
        <f>BAWANA!AW31+BAWANA!AX31</f>
        <v>30</v>
      </c>
      <c r="Z31">
        <f>BAWANA!BD31+BAWANA!BE31</f>
        <v>30</v>
      </c>
      <c r="AA31">
        <f>BAWANA!X31+BAWANA!Y31</f>
        <v>30</v>
      </c>
      <c r="AB31">
        <f>BAWANA!AE31+BAWANA!AF31</f>
        <v>30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240</v>
      </c>
      <c r="E32">
        <f>BAWANA!AM32</f>
        <v>0</v>
      </c>
      <c r="F32">
        <f t="shared" si="4"/>
        <v>256</v>
      </c>
      <c r="G32">
        <f t="shared" si="5"/>
        <v>240</v>
      </c>
      <c r="H32" s="154"/>
      <c r="I32">
        <f>BRPL_EOD!AK32+BRPL_EOD!AL32</f>
        <v>93.39</v>
      </c>
      <c r="J32">
        <f>BYPL_EOD!AK32+BYPL_EOD!AL32</f>
        <v>46.8</v>
      </c>
      <c r="K32">
        <f>MES_EOD!AK32+MES_EOD!AL32</f>
        <v>8.31</v>
      </c>
      <c r="L32">
        <f>NDMC_EOD!AK32+NDMC_EOD!AL32</f>
        <v>26.25</v>
      </c>
      <c r="M32">
        <f>TPDDL_EOD!AK32+TPDDL_EOD!AL32</f>
        <v>65.25</v>
      </c>
      <c r="N32">
        <f t="shared" si="0"/>
        <v>240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240</v>
      </c>
      <c r="Y32">
        <f>BAWANA!AW32+BAWANA!AX32</f>
        <v>30</v>
      </c>
      <c r="Z32">
        <f>BAWANA!BD32+BAWANA!BE32</f>
        <v>30</v>
      </c>
      <c r="AA32">
        <f>BAWANA!X32+BAWANA!Y32</f>
        <v>30</v>
      </c>
      <c r="AB32">
        <f>BAWANA!AE32+BAWANA!AF32</f>
        <v>30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240</v>
      </c>
      <c r="E33">
        <f>BAWANA!AM33</f>
        <v>0</v>
      </c>
      <c r="F33">
        <f t="shared" si="4"/>
        <v>256</v>
      </c>
      <c r="G33">
        <f t="shared" si="5"/>
        <v>240</v>
      </c>
      <c r="H33" s="154"/>
      <c r="I33">
        <f>BRPL_EOD!AK33+BRPL_EOD!AL33</f>
        <v>93.39</v>
      </c>
      <c r="J33">
        <f>BYPL_EOD!AK33+BYPL_EOD!AL33</f>
        <v>46.8</v>
      </c>
      <c r="K33">
        <f>MES_EOD!AK33+MES_EOD!AL33</f>
        <v>8.31</v>
      </c>
      <c r="L33">
        <f>NDMC_EOD!AK33+NDMC_EOD!AL33</f>
        <v>26.25</v>
      </c>
      <c r="M33">
        <f>TPDDL_EOD!AK33+TPDDL_EOD!AL33</f>
        <v>65.25</v>
      </c>
      <c r="N33">
        <f t="shared" si="0"/>
        <v>240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240</v>
      </c>
      <c r="Y33">
        <f>BAWANA!AW33+BAWANA!AX33</f>
        <v>30</v>
      </c>
      <c r="Z33">
        <f>BAWANA!BD33+BAWANA!BE33</f>
        <v>30</v>
      </c>
      <c r="AA33">
        <f>BAWANA!X33+BAWANA!Y33</f>
        <v>30</v>
      </c>
      <c r="AB33">
        <f>BAWANA!AE33+BAWANA!AF33</f>
        <v>30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240</v>
      </c>
      <c r="E34">
        <f>BAWANA!AM34</f>
        <v>0</v>
      </c>
      <c r="F34">
        <f t="shared" si="4"/>
        <v>256</v>
      </c>
      <c r="G34">
        <f t="shared" si="5"/>
        <v>240</v>
      </c>
      <c r="H34" s="154"/>
      <c r="I34">
        <f>BRPL_EOD!AK34+BRPL_EOD!AL34</f>
        <v>93.39</v>
      </c>
      <c r="J34">
        <f>BYPL_EOD!AK34+BYPL_EOD!AL34</f>
        <v>46.8</v>
      </c>
      <c r="K34">
        <f>MES_EOD!AK34+MES_EOD!AL34</f>
        <v>8.31</v>
      </c>
      <c r="L34">
        <f>NDMC_EOD!AK34+NDMC_EOD!AL34</f>
        <v>26.25</v>
      </c>
      <c r="M34">
        <f>TPDDL_EOD!AK34+TPDDL_EOD!AL34</f>
        <v>65.25</v>
      </c>
      <c r="N34">
        <f t="shared" si="0"/>
        <v>240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240</v>
      </c>
      <c r="Y34">
        <f>BAWANA!AW34+BAWANA!AX34</f>
        <v>30</v>
      </c>
      <c r="Z34">
        <f>BAWANA!BD34+BAWANA!BE34</f>
        <v>30</v>
      </c>
      <c r="AA34">
        <f>BAWANA!X34+BAWANA!Y34</f>
        <v>30</v>
      </c>
      <c r="AB34">
        <f>BAWANA!AE34+BAWANA!AF34</f>
        <v>30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240</v>
      </c>
      <c r="E35">
        <f>BAWANA!AM35</f>
        <v>0</v>
      </c>
      <c r="F35">
        <f t="shared" si="4"/>
        <v>256</v>
      </c>
      <c r="G35">
        <f t="shared" si="5"/>
        <v>240</v>
      </c>
      <c r="H35" s="154"/>
      <c r="I35">
        <f>BRPL_EOD!AK35+BRPL_EOD!AL35</f>
        <v>93.39</v>
      </c>
      <c r="J35">
        <f>BYPL_EOD!AK35+BYPL_EOD!AL35</f>
        <v>46.8</v>
      </c>
      <c r="K35">
        <f>MES_EOD!AK35+MES_EOD!AL35</f>
        <v>13</v>
      </c>
      <c r="L35">
        <f>NDMC_EOD!AK35+NDMC_EOD!AL35</f>
        <v>21.56</v>
      </c>
      <c r="M35">
        <f>TPDDL_EOD!AK35+TPDDL_EOD!AL35</f>
        <v>65.25</v>
      </c>
      <c r="N35">
        <f t="shared" si="0"/>
        <v>240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240</v>
      </c>
      <c r="Y35">
        <f>BAWANA!AW35+BAWANA!AX35</f>
        <v>30</v>
      </c>
      <c r="Z35">
        <f>BAWANA!BD35+BAWANA!BE35</f>
        <v>30</v>
      </c>
      <c r="AA35">
        <f>BAWANA!X35+BAWANA!Y35</f>
        <v>30</v>
      </c>
      <c r="AB35">
        <f>BAWANA!AE35+BAWANA!AF35</f>
        <v>30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240</v>
      </c>
      <c r="E36">
        <f>BAWANA!AM36</f>
        <v>0</v>
      </c>
      <c r="F36">
        <f t="shared" si="4"/>
        <v>256</v>
      </c>
      <c r="G36">
        <f t="shared" si="5"/>
        <v>240</v>
      </c>
      <c r="H36" s="154"/>
      <c r="I36">
        <f>BRPL_EOD!AK36+BRPL_EOD!AL36</f>
        <v>93.39</v>
      </c>
      <c r="J36">
        <f>BYPL_EOD!AK36+BYPL_EOD!AL36</f>
        <v>46.8</v>
      </c>
      <c r="K36">
        <f>MES_EOD!AK36+MES_EOD!AL36</f>
        <v>13</v>
      </c>
      <c r="L36">
        <f>NDMC_EOD!AK36+NDMC_EOD!AL36</f>
        <v>21.56</v>
      </c>
      <c r="M36">
        <f>TPDDL_EOD!AK36+TPDDL_EOD!AL36</f>
        <v>65.25</v>
      </c>
      <c r="N36">
        <f t="shared" si="0"/>
        <v>240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240</v>
      </c>
      <c r="Y36">
        <f>BAWANA!AW36+BAWANA!AX36</f>
        <v>30</v>
      </c>
      <c r="Z36">
        <f>BAWANA!BD36+BAWANA!BE36</f>
        <v>30</v>
      </c>
      <c r="AA36">
        <f>BAWANA!X36+BAWANA!Y36</f>
        <v>30</v>
      </c>
      <c r="AB36">
        <f>BAWANA!AE36+BAWANA!AF36</f>
        <v>30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240</v>
      </c>
      <c r="E37">
        <f>BAWANA!AM37</f>
        <v>0</v>
      </c>
      <c r="F37">
        <f t="shared" si="4"/>
        <v>256</v>
      </c>
      <c r="G37">
        <f t="shared" si="5"/>
        <v>240</v>
      </c>
      <c r="H37" s="154"/>
      <c r="I37">
        <f>BRPL_EOD!AK37+BRPL_EOD!AL37</f>
        <v>93.39</v>
      </c>
      <c r="J37">
        <f>BYPL_EOD!AK37+BYPL_EOD!AL37</f>
        <v>46.8</v>
      </c>
      <c r="K37">
        <f>MES_EOD!AK37+MES_EOD!AL37</f>
        <v>13</v>
      </c>
      <c r="L37">
        <f>NDMC_EOD!AK37+NDMC_EOD!AL37</f>
        <v>21.56</v>
      </c>
      <c r="M37">
        <f>TPDDL_EOD!AK37+TPDDL_EOD!AL37</f>
        <v>65.25</v>
      </c>
      <c r="N37">
        <f t="shared" si="0"/>
        <v>240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240</v>
      </c>
      <c r="Y37">
        <f>BAWANA!AW37+BAWANA!AX37</f>
        <v>30</v>
      </c>
      <c r="Z37">
        <f>BAWANA!BD37+BAWANA!BE37</f>
        <v>30</v>
      </c>
      <c r="AA37">
        <f>BAWANA!X37+BAWANA!Y37</f>
        <v>30</v>
      </c>
      <c r="AB37">
        <f>BAWANA!AE37+BAWANA!AF37</f>
        <v>30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240</v>
      </c>
      <c r="E38">
        <f>BAWANA!AM38</f>
        <v>0</v>
      </c>
      <c r="F38">
        <f t="shared" si="4"/>
        <v>256</v>
      </c>
      <c r="G38">
        <f t="shared" si="5"/>
        <v>240</v>
      </c>
      <c r="H38" s="154"/>
      <c r="I38">
        <f>BRPL_EOD!AK38+BRPL_EOD!AL38</f>
        <v>93.39</v>
      </c>
      <c r="J38">
        <f>BYPL_EOD!AK38+BYPL_EOD!AL38</f>
        <v>46.8</v>
      </c>
      <c r="K38">
        <f>MES_EOD!AK38+MES_EOD!AL38</f>
        <v>13</v>
      </c>
      <c r="L38">
        <f>NDMC_EOD!AK38+NDMC_EOD!AL38</f>
        <v>21.56</v>
      </c>
      <c r="M38">
        <f>TPDDL_EOD!AK38+TPDDL_EOD!AL38</f>
        <v>65.25</v>
      </c>
      <c r="N38">
        <f t="shared" si="0"/>
        <v>240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240</v>
      </c>
      <c r="Y38">
        <f>BAWANA!AW38+BAWANA!AX38</f>
        <v>30</v>
      </c>
      <c r="Z38">
        <f>BAWANA!BD38+BAWANA!BE38</f>
        <v>30</v>
      </c>
      <c r="AA38">
        <f>BAWANA!X38+BAWANA!Y38</f>
        <v>30</v>
      </c>
      <c r="AB38">
        <f>BAWANA!AE38+BAWANA!AF38</f>
        <v>30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240</v>
      </c>
      <c r="E39">
        <f>BAWANA!AM39</f>
        <v>0</v>
      </c>
      <c r="F39">
        <f t="shared" si="4"/>
        <v>256</v>
      </c>
      <c r="G39">
        <f t="shared" si="5"/>
        <v>240</v>
      </c>
      <c r="H39" s="154"/>
      <c r="I39">
        <f>BRPL_EOD!AK39+BRPL_EOD!AL39</f>
        <v>93.39</v>
      </c>
      <c r="J39">
        <f>BYPL_EOD!AK39+BYPL_EOD!AL39</f>
        <v>46.8</v>
      </c>
      <c r="K39">
        <f>MES_EOD!AK39+MES_EOD!AL39</f>
        <v>13</v>
      </c>
      <c r="L39">
        <f>NDMC_EOD!AK39+NDMC_EOD!AL39</f>
        <v>21.56</v>
      </c>
      <c r="M39">
        <f>TPDDL_EOD!AK39+TPDDL_EOD!AL39</f>
        <v>65.25</v>
      </c>
      <c r="N39">
        <f t="shared" si="0"/>
        <v>240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240</v>
      </c>
      <c r="Y39">
        <f>BAWANA!AW39+BAWANA!AX39</f>
        <v>30</v>
      </c>
      <c r="Z39">
        <f>BAWANA!BD39+BAWANA!BE39</f>
        <v>30</v>
      </c>
      <c r="AA39">
        <f>BAWANA!X39+BAWANA!Y39</f>
        <v>30</v>
      </c>
      <c r="AB39">
        <f>BAWANA!AE39+BAWANA!AF39</f>
        <v>30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240</v>
      </c>
      <c r="E40">
        <f>BAWANA!AM40</f>
        <v>0</v>
      </c>
      <c r="F40">
        <f t="shared" si="4"/>
        <v>256</v>
      </c>
      <c r="G40">
        <f t="shared" si="5"/>
        <v>240</v>
      </c>
      <c r="H40" s="154"/>
      <c r="I40">
        <f>BRPL_EOD!AK40+BRPL_EOD!AL40</f>
        <v>93.39</v>
      </c>
      <c r="J40">
        <f>BYPL_EOD!AK40+BYPL_EOD!AL40</f>
        <v>46.8</v>
      </c>
      <c r="K40">
        <f>MES_EOD!AK40+MES_EOD!AL40</f>
        <v>13</v>
      </c>
      <c r="L40">
        <f>NDMC_EOD!AK40+NDMC_EOD!AL40</f>
        <v>21.56</v>
      </c>
      <c r="M40">
        <f>TPDDL_EOD!AK40+TPDDL_EOD!AL40</f>
        <v>65.25</v>
      </c>
      <c r="N40">
        <f t="shared" si="0"/>
        <v>240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240</v>
      </c>
      <c r="Y40">
        <f>BAWANA!AW40+BAWANA!AX40</f>
        <v>30</v>
      </c>
      <c r="Z40">
        <f>BAWANA!BD40+BAWANA!BE40</f>
        <v>30</v>
      </c>
      <c r="AA40">
        <f>BAWANA!X40+BAWANA!Y40</f>
        <v>30</v>
      </c>
      <c r="AB40">
        <f>BAWANA!AE40+BAWANA!AF40</f>
        <v>30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240</v>
      </c>
      <c r="E41">
        <f>BAWANA!AM41</f>
        <v>0</v>
      </c>
      <c r="F41">
        <f t="shared" si="4"/>
        <v>256</v>
      </c>
      <c r="G41">
        <f t="shared" si="5"/>
        <v>240</v>
      </c>
      <c r="H41" s="154"/>
      <c r="I41">
        <f>BRPL_EOD!AK41+BRPL_EOD!AL41</f>
        <v>93.39</v>
      </c>
      <c r="J41">
        <f>BYPL_EOD!AK41+BYPL_EOD!AL41</f>
        <v>46.8</v>
      </c>
      <c r="K41">
        <f>MES_EOD!AK41+MES_EOD!AL41</f>
        <v>13</v>
      </c>
      <c r="L41">
        <f>NDMC_EOD!AK41+NDMC_EOD!AL41</f>
        <v>21.56</v>
      </c>
      <c r="M41">
        <f>TPDDL_EOD!AK41+TPDDL_EOD!AL41</f>
        <v>65.25</v>
      </c>
      <c r="N41">
        <f t="shared" si="0"/>
        <v>240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240</v>
      </c>
      <c r="Y41">
        <f>BAWANA!AW41+BAWANA!AX41</f>
        <v>30</v>
      </c>
      <c r="Z41">
        <f>BAWANA!BD41+BAWANA!BE41</f>
        <v>30</v>
      </c>
      <c r="AA41">
        <f>BAWANA!X41+BAWANA!Y41</f>
        <v>30</v>
      </c>
      <c r="AB41">
        <f>BAWANA!AE41+BAWANA!AF41</f>
        <v>30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240</v>
      </c>
      <c r="E42">
        <f>BAWANA!AM42</f>
        <v>0</v>
      </c>
      <c r="F42">
        <f t="shared" si="4"/>
        <v>256</v>
      </c>
      <c r="G42">
        <f t="shared" si="5"/>
        <v>240</v>
      </c>
      <c r="H42" s="154"/>
      <c r="I42">
        <f>BRPL_EOD!AK42+BRPL_EOD!AL42</f>
        <v>93.39</v>
      </c>
      <c r="J42">
        <f>BYPL_EOD!AK42+BYPL_EOD!AL42</f>
        <v>46.8</v>
      </c>
      <c r="K42">
        <f>MES_EOD!AK42+MES_EOD!AL42</f>
        <v>13</v>
      </c>
      <c r="L42">
        <f>NDMC_EOD!AK42+NDMC_EOD!AL42</f>
        <v>21.56</v>
      </c>
      <c r="M42">
        <f>TPDDL_EOD!AK42+TPDDL_EOD!AL42</f>
        <v>65.25</v>
      </c>
      <c r="N42">
        <f t="shared" si="0"/>
        <v>240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240</v>
      </c>
      <c r="Y42">
        <f>BAWANA!AW42+BAWANA!AX42</f>
        <v>30</v>
      </c>
      <c r="Z42">
        <f>BAWANA!BD42+BAWANA!BE42</f>
        <v>30</v>
      </c>
      <c r="AA42">
        <f>BAWANA!X42+BAWANA!Y42</f>
        <v>30</v>
      </c>
      <c r="AB42">
        <f>BAWANA!AE42+BAWANA!AF42</f>
        <v>30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240</v>
      </c>
      <c r="E43">
        <f>BAWANA!AM43</f>
        <v>0</v>
      </c>
      <c r="F43">
        <f t="shared" si="4"/>
        <v>256</v>
      </c>
      <c r="G43">
        <f t="shared" si="5"/>
        <v>240</v>
      </c>
      <c r="H43" s="154"/>
      <c r="I43">
        <f>BRPL_EOD!AK43+BRPL_EOD!AL43</f>
        <v>93.39</v>
      </c>
      <c r="J43">
        <f>BYPL_EOD!AK43+BYPL_EOD!AL43</f>
        <v>46.8</v>
      </c>
      <c r="K43">
        <f>MES_EOD!AK43+MES_EOD!AL43</f>
        <v>13</v>
      </c>
      <c r="L43">
        <f>NDMC_EOD!AK43+NDMC_EOD!AL43</f>
        <v>21.56</v>
      </c>
      <c r="M43">
        <f>TPDDL_EOD!AK43+TPDDL_EOD!AL43</f>
        <v>65.25</v>
      </c>
      <c r="N43">
        <f t="shared" si="0"/>
        <v>240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240</v>
      </c>
      <c r="Y43">
        <f>BAWANA!AW43+BAWANA!AX43</f>
        <v>30</v>
      </c>
      <c r="Z43">
        <f>BAWANA!BD43+BAWANA!BE43</f>
        <v>30</v>
      </c>
      <c r="AA43">
        <f>BAWANA!X43+BAWANA!Y43</f>
        <v>30</v>
      </c>
      <c r="AB43">
        <f>BAWANA!AE43+BAWANA!AF43</f>
        <v>30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240</v>
      </c>
      <c r="E44">
        <f>BAWANA!AM44</f>
        <v>0</v>
      </c>
      <c r="F44">
        <f t="shared" si="4"/>
        <v>256</v>
      </c>
      <c r="G44">
        <f t="shared" si="5"/>
        <v>240</v>
      </c>
      <c r="H44" s="154"/>
      <c r="I44">
        <f>BRPL_EOD!AK44+BRPL_EOD!AL44</f>
        <v>93.39</v>
      </c>
      <c r="J44">
        <f>BYPL_EOD!AK44+BYPL_EOD!AL44</f>
        <v>46.8</v>
      </c>
      <c r="K44">
        <f>MES_EOD!AK44+MES_EOD!AL44</f>
        <v>13</v>
      </c>
      <c r="L44">
        <f>NDMC_EOD!AK44+NDMC_EOD!AL44</f>
        <v>21.56</v>
      </c>
      <c r="M44">
        <f>TPDDL_EOD!AK44+TPDDL_EOD!AL44</f>
        <v>65.25</v>
      </c>
      <c r="N44">
        <f t="shared" si="0"/>
        <v>240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240</v>
      </c>
      <c r="Y44">
        <f>BAWANA!AW44+BAWANA!AX44</f>
        <v>30</v>
      </c>
      <c r="Z44">
        <f>BAWANA!BD44+BAWANA!BE44</f>
        <v>30</v>
      </c>
      <c r="AA44">
        <f>BAWANA!X44+BAWANA!Y44</f>
        <v>30</v>
      </c>
      <c r="AB44">
        <f>BAWANA!AE44+BAWANA!AF44</f>
        <v>30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240</v>
      </c>
      <c r="E45">
        <f>BAWANA!AM45</f>
        <v>0</v>
      </c>
      <c r="F45">
        <f t="shared" si="4"/>
        <v>256</v>
      </c>
      <c r="G45">
        <f t="shared" si="5"/>
        <v>240</v>
      </c>
      <c r="H45" s="154"/>
      <c r="I45">
        <f>BRPL_EOD!AK45+BRPL_EOD!AL45</f>
        <v>93.39</v>
      </c>
      <c r="J45">
        <f>BYPL_EOD!AK45+BYPL_EOD!AL45</f>
        <v>46.8</v>
      </c>
      <c r="K45">
        <f>MES_EOD!AK45+MES_EOD!AL45</f>
        <v>13</v>
      </c>
      <c r="L45">
        <f>NDMC_EOD!AK45+NDMC_EOD!AL45</f>
        <v>21.56</v>
      </c>
      <c r="M45">
        <f>TPDDL_EOD!AK45+TPDDL_EOD!AL45</f>
        <v>65.25</v>
      </c>
      <c r="N45">
        <f t="shared" si="0"/>
        <v>240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240</v>
      </c>
      <c r="Y45">
        <f>BAWANA!AW45+BAWANA!AX45</f>
        <v>30</v>
      </c>
      <c r="Z45">
        <f>BAWANA!BD45+BAWANA!BE45</f>
        <v>30</v>
      </c>
      <c r="AA45">
        <f>BAWANA!X45+BAWANA!Y45</f>
        <v>30</v>
      </c>
      <c r="AB45">
        <f>BAWANA!AE45+BAWANA!AF45</f>
        <v>30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240</v>
      </c>
      <c r="E46">
        <f>BAWANA!AM46</f>
        <v>0</v>
      </c>
      <c r="F46">
        <f t="shared" si="4"/>
        <v>256</v>
      </c>
      <c r="G46">
        <f t="shared" si="5"/>
        <v>240</v>
      </c>
      <c r="H46" s="154"/>
      <c r="I46">
        <f>BRPL_EOD!AK46+BRPL_EOD!AL46</f>
        <v>93.39</v>
      </c>
      <c r="J46">
        <f>BYPL_EOD!AK46+BYPL_EOD!AL46</f>
        <v>46.8</v>
      </c>
      <c r="K46">
        <f>MES_EOD!AK46+MES_EOD!AL46</f>
        <v>13</v>
      </c>
      <c r="L46">
        <f>NDMC_EOD!AK46+NDMC_EOD!AL46</f>
        <v>21.56</v>
      </c>
      <c r="M46">
        <f>TPDDL_EOD!AK46+TPDDL_EOD!AL46</f>
        <v>65.25</v>
      </c>
      <c r="N46">
        <f t="shared" si="0"/>
        <v>240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240</v>
      </c>
      <c r="Y46">
        <f>BAWANA!AW46+BAWANA!AX46</f>
        <v>30</v>
      </c>
      <c r="Z46">
        <f>BAWANA!BD46+BAWANA!BE46</f>
        <v>30</v>
      </c>
      <c r="AA46">
        <f>BAWANA!X46+BAWANA!Y46</f>
        <v>30</v>
      </c>
      <c r="AB46">
        <f>BAWANA!AE46+BAWANA!AF46</f>
        <v>30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240</v>
      </c>
      <c r="E47">
        <f>BAWANA!AM47</f>
        <v>0</v>
      </c>
      <c r="F47">
        <f t="shared" si="4"/>
        <v>256</v>
      </c>
      <c r="G47">
        <f t="shared" si="5"/>
        <v>240</v>
      </c>
      <c r="H47" s="154"/>
      <c r="I47">
        <f>BRPL_EOD!AK47+BRPL_EOD!AL47</f>
        <v>93.39</v>
      </c>
      <c r="J47">
        <f>BYPL_EOD!AK47+BYPL_EOD!AL47</f>
        <v>46.8</v>
      </c>
      <c r="K47">
        <f>MES_EOD!AK47+MES_EOD!AL47</f>
        <v>8.31</v>
      </c>
      <c r="L47">
        <f>NDMC_EOD!AK47+NDMC_EOD!AL47</f>
        <v>26.25</v>
      </c>
      <c r="M47">
        <f>TPDDL_EOD!AK47+TPDDL_EOD!AL47</f>
        <v>65.25</v>
      </c>
      <c r="N47">
        <f t="shared" si="0"/>
        <v>240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240</v>
      </c>
      <c r="Y47">
        <f>BAWANA!AW47+BAWANA!AX47</f>
        <v>30</v>
      </c>
      <c r="Z47">
        <f>BAWANA!BD47+BAWANA!BE47</f>
        <v>30</v>
      </c>
      <c r="AA47">
        <f>BAWANA!X47+BAWANA!Y47</f>
        <v>30</v>
      </c>
      <c r="AB47">
        <f>BAWANA!AE47+BAWANA!AF47</f>
        <v>30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240</v>
      </c>
      <c r="E48">
        <f>BAWANA!AM48</f>
        <v>0</v>
      </c>
      <c r="F48">
        <f t="shared" si="4"/>
        <v>256</v>
      </c>
      <c r="G48">
        <f t="shared" si="5"/>
        <v>240</v>
      </c>
      <c r="H48" s="154"/>
      <c r="I48">
        <f>BRPL_EOD!AK48+BRPL_EOD!AL48</f>
        <v>93.39</v>
      </c>
      <c r="J48">
        <f>BYPL_EOD!AK48+BYPL_EOD!AL48</f>
        <v>46.8</v>
      </c>
      <c r="K48">
        <f>MES_EOD!AK48+MES_EOD!AL48</f>
        <v>8.31</v>
      </c>
      <c r="L48">
        <f>NDMC_EOD!AK48+NDMC_EOD!AL48</f>
        <v>26.25</v>
      </c>
      <c r="M48">
        <f>TPDDL_EOD!AK48+TPDDL_EOD!AL48</f>
        <v>65.25</v>
      </c>
      <c r="N48">
        <f t="shared" si="0"/>
        <v>240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240</v>
      </c>
      <c r="Y48">
        <f>BAWANA!AW48+BAWANA!AX48</f>
        <v>30</v>
      </c>
      <c r="Z48">
        <f>BAWANA!BD48+BAWANA!BE48</f>
        <v>30</v>
      </c>
      <c r="AA48">
        <f>BAWANA!X48+BAWANA!Y48</f>
        <v>30</v>
      </c>
      <c r="AB48">
        <f>BAWANA!AE48+BAWANA!AF48</f>
        <v>30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240</v>
      </c>
      <c r="E49">
        <f>BAWANA!AM49</f>
        <v>0</v>
      </c>
      <c r="F49">
        <f t="shared" si="4"/>
        <v>256</v>
      </c>
      <c r="G49">
        <f t="shared" si="5"/>
        <v>240</v>
      </c>
      <c r="H49" s="154"/>
      <c r="I49">
        <f>BRPL_EOD!AK49+BRPL_EOD!AL49</f>
        <v>93.39</v>
      </c>
      <c r="J49">
        <f>BYPL_EOD!AK49+BYPL_EOD!AL49</f>
        <v>46.8</v>
      </c>
      <c r="K49">
        <f>MES_EOD!AK49+MES_EOD!AL49</f>
        <v>8.31</v>
      </c>
      <c r="L49">
        <f>NDMC_EOD!AK49+NDMC_EOD!AL49</f>
        <v>26.25</v>
      </c>
      <c r="M49">
        <f>TPDDL_EOD!AK49+TPDDL_EOD!AL49</f>
        <v>65.25</v>
      </c>
      <c r="N49">
        <f t="shared" si="0"/>
        <v>240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240</v>
      </c>
      <c r="Y49">
        <f>BAWANA!AW49+BAWANA!AX49</f>
        <v>30</v>
      </c>
      <c r="Z49">
        <f>BAWANA!BD49+BAWANA!BE49</f>
        <v>30</v>
      </c>
      <c r="AA49">
        <f>BAWANA!X49+BAWANA!Y49</f>
        <v>30</v>
      </c>
      <c r="AB49">
        <f>BAWANA!AE49+BAWANA!AF49</f>
        <v>30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240</v>
      </c>
      <c r="E50">
        <f>BAWANA!AM50</f>
        <v>0</v>
      </c>
      <c r="F50">
        <f t="shared" si="4"/>
        <v>256</v>
      </c>
      <c r="G50">
        <f t="shared" si="5"/>
        <v>240</v>
      </c>
      <c r="H50" s="154"/>
      <c r="I50">
        <f>BRPL_EOD!AK50+BRPL_EOD!AL50</f>
        <v>93.39</v>
      </c>
      <c r="J50">
        <f>BYPL_EOD!AK50+BYPL_EOD!AL50</f>
        <v>46.8</v>
      </c>
      <c r="K50">
        <f>MES_EOD!AK50+MES_EOD!AL50</f>
        <v>8.31</v>
      </c>
      <c r="L50">
        <f>NDMC_EOD!AK50+NDMC_EOD!AL50</f>
        <v>26.25</v>
      </c>
      <c r="M50">
        <f>TPDDL_EOD!AK50+TPDDL_EOD!AL50</f>
        <v>65.25</v>
      </c>
      <c r="N50">
        <f t="shared" si="0"/>
        <v>240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240</v>
      </c>
      <c r="Y50">
        <f>BAWANA!AW50+BAWANA!AX50</f>
        <v>30</v>
      </c>
      <c r="Z50">
        <f>BAWANA!BD50+BAWANA!BE50</f>
        <v>30</v>
      </c>
      <c r="AA50">
        <f>BAWANA!X50+BAWANA!Y50</f>
        <v>30</v>
      </c>
      <c r="AB50">
        <f>BAWANA!AE50+BAWANA!AF50</f>
        <v>30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240</v>
      </c>
      <c r="E51">
        <f>BAWANA!AM51</f>
        <v>0</v>
      </c>
      <c r="F51">
        <f t="shared" si="4"/>
        <v>256</v>
      </c>
      <c r="G51">
        <f t="shared" si="5"/>
        <v>240</v>
      </c>
      <c r="H51" s="154"/>
      <c r="I51">
        <f>BRPL_EOD!AK51+BRPL_EOD!AL51</f>
        <v>93.39</v>
      </c>
      <c r="J51">
        <f>BYPL_EOD!AK51+BYPL_EOD!AL51</f>
        <v>46.8</v>
      </c>
      <c r="K51">
        <f>MES_EOD!AK51+MES_EOD!AL51</f>
        <v>8.31</v>
      </c>
      <c r="L51">
        <f>NDMC_EOD!AK51+NDMC_EOD!AL51</f>
        <v>26.25</v>
      </c>
      <c r="M51">
        <f>TPDDL_EOD!AK51+TPDDL_EOD!AL51</f>
        <v>65.25</v>
      </c>
      <c r="N51">
        <f t="shared" si="0"/>
        <v>240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240</v>
      </c>
      <c r="Y51">
        <f>BAWANA!AW51+BAWANA!AX51</f>
        <v>30</v>
      </c>
      <c r="Z51">
        <f>BAWANA!BD51+BAWANA!BE51</f>
        <v>30</v>
      </c>
      <c r="AA51">
        <f>BAWANA!X51+BAWANA!Y51</f>
        <v>30</v>
      </c>
      <c r="AB51">
        <f>BAWANA!AE51+BAWANA!AF51</f>
        <v>30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240</v>
      </c>
      <c r="E52">
        <f>BAWANA!AM52</f>
        <v>0</v>
      </c>
      <c r="F52">
        <f t="shared" si="4"/>
        <v>256</v>
      </c>
      <c r="G52">
        <f t="shared" si="5"/>
        <v>240</v>
      </c>
      <c r="H52" s="154"/>
      <c r="I52">
        <f>BRPL_EOD!AK52+BRPL_EOD!AL52</f>
        <v>93.39</v>
      </c>
      <c r="J52">
        <f>BYPL_EOD!AK52+BYPL_EOD!AL52</f>
        <v>46.8</v>
      </c>
      <c r="K52">
        <f>MES_EOD!AK52+MES_EOD!AL52</f>
        <v>8.31</v>
      </c>
      <c r="L52">
        <f>NDMC_EOD!AK52+NDMC_EOD!AL52</f>
        <v>26.25</v>
      </c>
      <c r="M52">
        <f>TPDDL_EOD!AK52+TPDDL_EOD!AL52</f>
        <v>65.25</v>
      </c>
      <c r="N52">
        <f t="shared" si="0"/>
        <v>240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240</v>
      </c>
      <c r="Y52">
        <f>BAWANA!AW52+BAWANA!AX52</f>
        <v>30</v>
      </c>
      <c r="Z52">
        <f>BAWANA!BD52+BAWANA!BE52</f>
        <v>30</v>
      </c>
      <c r="AA52">
        <f>BAWANA!X52+BAWANA!Y52</f>
        <v>30</v>
      </c>
      <c r="AB52">
        <f>BAWANA!AE52+BAWANA!AF52</f>
        <v>30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240</v>
      </c>
      <c r="E53">
        <f>BAWANA!AM53</f>
        <v>0</v>
      </c>
      <c r="F53">
        <f t="shared" si="4"/>
        <v>256</v>
      </c>
      <c r="G53">
        <f t="shared" si="5"/>
        <v>240</v>
      </c>
      <c r="H53" s="154"/>
      <c r="I53">
        <f>BRPL_EOD!AK53+BRPL_EOD!AL53</f>
        <v>93.39</v>
      </c>
      <c r="J53">
        <f>BYPL_EOD!AK53+BYPL_EOD!AL53</f>
        <v>46.8</v>
      </c>
      <c r="K53">
        <f>MES_EOD!AK53+MES_EOD!AL53</f>
        <v>8.31</v>
      </c>
      <c r="L53">
        <f>NDMC_EOD!AK53+NDMC_EOD!AL53</f>
        <v>26.25</v>
      </c>
      <c r="M53">
        <f>TPDDL_EOD!AK53+TPDDL_EOD!AL53</f>
        <v>65.25</v>
      </c>
      <c r="N53">
        <f t="shared" si="0"/>
        <v>240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240</v>
      </c>
      <c r="Y53">
        <f>BAWANA!AW53+BAWANA!AX53</f>
        <v>30</v>
      </c>
      <c r="Z53">
        <f>BAWANA!BD53+BAWANA!BE53</f>
        <v>30</v>
      </c>
      <c r="AA53">
        <f>BAWANA!X53+BAWANA!Y53</f>
        <v>30</v>
      </c>
      <c r="AB53">
        <f>BAWANA!AE53+BAWANA!AF53</f>
        <v>30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240</v>
      </c>
      <c r="E54">
        <f>BAWANA!AM54</f>
        <v>0</v>
      </c>
      <c r="F54">
        <f t="shared" si="4"/>
        <v>256</v>
      </c>
      <c r="G54">
        <f t="shared" si="5"/>
        <v>240</v>
      </c>
      <c r="H54" s="154"/>
      <c r="I54">
        <f>BRPL_EOD!AK54+BRPL_EOD!AL54</f>
        <v>93.39</v>
      </c>
      <c r="J54">
        <f>BYPL_EOD!AK54+BYPL_EOD!AL54</f>
        <v>46.8</v>
      </c>
      <c r="K54">
        <f>MES_EOD!AK54+MES_EOD!AL54</f>
        <v>8.31</v>
      </c>
      <c r="L54">
        <f>NDMC_EOD!AK54+NDMC_EOD!AL54</f>
        <v>26.25</v>
      </c>
      <c r="M54">
        <f>TPDDL_EOD!AK54+TPDDL_EOD!AL54</f>
        <v>65.25</v>
      </c>
      <c r="N54">
        <f t="shared" si="0"/>
        <v>240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240</v>
      </c>
      <c r="Y54">
        <f>BAWANA!AW54+BAWANA!AX54</f>
        <v>30</v>
      </c>
      <c r="Z54">
        <f>BAWANA!BD54+BAWANA!BE54</f>
        <v>30</v>
      </c>
      <c r="AA54">
        <f>BAWANA!X54+BAWANA!Y54</f>
        <v>30</v>
      </c>
      <c r="AB54">
        <f>BAWANA!AE54+BAWANA!AF54</f>
        <v>30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240</v>
      </c>
      <c r="E55">
        <f>BAWANA!AM55</f>
        <v>0</v>
      </c>
      <c r="F55">
        <f t="shared" si="4"/>
        <v>256</v>
      </c>
      <c r="G55">
        <f t="shared" si="5"/>
        <v>240</v>
      </c>
      <c r="H55" s="154"/>
      <c r="I55">
        <f>BRPL_EOD!AK55+BRPL_EOD!AL55</f>
        <v>93.39</v>
      </c>
      <c r="J55">
        <f>BYPL_EOD!AK55+BYPL_EOD!AL55</f>
        <v>46.8</v>
      </c>
      <c r="K55">
        <f>MES_EOD!AK55+MES_EOD!AL55</f>
        <v>8.31</v>
      </c>
      <c r="L55">
        <f>NDMC_EOD!AK55+NDMC_EOD!AL55</f>
        <v>26.25</v>
      </c>
      <c r="M55">
        <f>TPDDL_EOD!AK55+TPDDL_EOD!AL55</f>
        <v>65.25</v>
      </c>
      <c r="N55">
        <f t="shared" si="0"/>
        <v>240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240</v>
      </c>
      <c r="Y55">
        <f>BAWANA!AW55+BAWANA!AX55</f>
        <v>30</v>
      </c>
      <c r="Z55">
        <f>BAWANA!BD55+BAWANA!BE55</f>
        <v>30</v>
      </c>
      <c r="AA55">
        <f>BAWANA!X55+BAWANA!Y55</f>
        <v>30</v>
      </c>
      <c r="AB55">
        <f>BAWANA!AE55+BAWANA!AF55</f>
        <v>30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240</v>
      </c>
      <c r="E56">
        <f>BAWANA!AM56</f>
        <v>0</v>
      </c>
      <c r="F56">
        <f t="shared" si="4"/>
        <v>256</v>
      </c>
      <c r="G56">
        <f t="shared" si="5"/>
        <v>240</v>
      </c>
      <c r="H56" s="154"/>
      <c r="I56">
        <f>BRPL_EOD!AK56+BRPL_EOD!AL56</f>
        <v>93.39</v>
      </c>
      <c r="J56">
        <f>BYPL_EOD!AK56+BYPL_EOD!AL56</f>
        <v>46.8</v>
      </c>
      <c r="K56">
        <f>MES_EOD!AK56+MES_EOD!AL56</f>
        <v>8.31</v>
      </c>
      <c r="L56">
        <f>NDMC_EOD!AK56+NDMC_EOD!AL56</f>
        <v>26.25</v>
      </c>
      <c r="M56">
        <f>TPDDL_EOD!AK56+TPDDL_EOD!AL56</f>
        <v>65.25</v>
      </c>
      <c r="N56">
        <f t="shared" si="0"/>
        <v>240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240</v>
      </c>
      <c r="Y56">
        <f>BAWANA!AW56+BAWANA!AX56</f>
        <v>30</v>
      </c>
      <c r="Z56">
        <f>BAWANA!BD56+BAWANA!BE56</f>
        <v>30</v>
      </c>
      <c r="AA56">
        <f>BAWANA!X56+BAWANA!Y56</f>
        <v>30</v>
      </c>
      <c r="AB56">
        <f>BAWANA!AE56+BAWANA!AF56</f>
        <v>30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240</v>
      </c>
      <c r="E57">
        <f>BAWANA!AM57</f>
        <v>0</v>
      </c>
      <c r="F57">
        <f t="shared" si="4"/>
        <v>256</v>
      </c>
      <c r="G57">
        <f t="shared" si="5"/>
        <v>240</v>
      </c>
      <c r="H57" s="154"/>
      <c r="I57">
        <f>BRPL_EOD!AK57+BRPL_EOD!AL57</f>
        <v>93.39</v>
      </c>
      <c r="J57">
        <f>BYPL_EOD!AK57+BYPL_EOD!AL57</f>
        <v>46.8</v>
      </c>
      <c r="K57">
        <f>MES_EOD!AK57+MES_EOD!AL57</f>
        <v>8.31</v>
      </c>
      <c r="L57">
        <f>NDMC_EOD!AK57+NDMC_EOD!AL57</f>
        <v>26.25</v>
      </c>
      <c r="M57">
        <f>TPDDL_EOD!AK57+TPDDL_EOD!AL57</f>
        <v>65.25</v>
      </c>
      <c r="N57">
        <f t="shared" si="0"/>
        <v>240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240</v>
      </c>
      <c r="Y57">
        <f>BAWANA!AW57+BAWANA!AX57</f>
        <v>30</v>
      </c>
      <c r="Z57">
        <f>BAWANA!BD57+BAWANA!BE57</f>
        <v>30</v>
      </c>
      <c r="AA57">
        <f>BAWANA!X57+BAWANA!Y57</f>
        <v>30</v>
      </c>
      <c r="AB57">
        <f>BAWANA!AE57+BAWANA!AF57</f>
        <v>30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240</v>
      </c>
      <c r="E58">
        <f>BAWANA!AM58</f>
        <v>0</v>
      </c>
      <c r="F58">
        <f t="shared" si="4"/>
        <v>256</v>
      </c>
      <c r="G58">
        <f t="shared" si="5"/>
        <v>240</v>
      </c>
      <c r="H58" s="154"/>
      <c r="I58">
        <f>BRPL_EOD!AK58+BRPL_EOD!AL58</f>
        <v>93.39</v>
      </c>
      <c r="J58">
        <f>BYPL_EOD!AK58+BYPL_EOD!AL58</f>
        <v>46.8</v>
      </c>
      <c r="K58">
        <f>MES_EOD!AK58+MES_EOD!AL58</f>
        <v>8.31</v>
      </c>
      <c r="L58">
        <f>NDMC_EOD!AK58+NDMC_EOD!AL58</f>
        <v>26.25</v>
      </c>
      <c r="M58">
        <f>TPDDL_EOD!AK58+TPDDL_EOD!AL58</f>
        <v>65.25</v>
      </c>
      <c r="N58">
        <f t="shared" si="0"/>
        <v>240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240</v>
      </c>
      <c r="Y58">
        <f>BAWANA!AW58+BAWANA!AX58</f>
        <v>30</v>
      </c>
      <c r="Z58">
        <f>BAWANA!BD58+BAWANA!BE58</f>
        <v>30</v>
      </c>
      <c r="AA58">
        <f>BAWANA!X58+BAWANA!Y58</f>
        <v>30</v>
      </c>
      <c r="AB58">
        <f>BAWANA!AE58+BAWANA!AF58</f>
        <v>30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240</v>
      </c>
      <c r="E59">
        <f>BAWANA!AM59</f>
        <v>0</v>
      </c>
      <c r="F59">
        <f t="shared" si="4"/>
        <v>256</v>
      </c>
      <c r="G59">
        <f t="shared" si="5"/>
        <v>240</v>
      </c>
      <c r="H59" s="154"/>
      <c r="I59">
        <f>BRPL_EOD!AK59+BRPL_EOD!AL59</f>
        <v>93.39</v>
      </c>
      <c r="J59">
        <f>BYPL_EOD!AK59+BYPL_EOD!AL59</f>
        <v>46.8</v>
      </c>
      <c r="K59">
        <f>MES_EOD!AK59+MES_EOD!AL59</f>
        <v>8.31</v>
      </c>
      <c r="L59">
        <f>NDMC_EOD!AK59+NDMC_EOD!AL59</f>
        <v>26.25</v>
      </c>
      <c r="M59">
        <f>TPDDL_EOD!AK59+TPDDL_EOD!AL59</f>
        <v>65.25</v>
      </c>
      <c r="N59">
        <f t="shared" si="0"/>
        <v>240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240</v>
      </c>
      <c r="Y59">
        <f>BAWANA!AW59+BAWANA!AX59</f>
        <v>30</v>
      </c>
      <c r="Z59">
        <f>BAWANA!BD59+BAWANA!BE59</f>
        <v>30</v>
      </c>
      <c r="AA59">
        <f>BAWANA!X59+BAWANA!Y59</f>
        <v>30</v>
      </c>
      <c r="AB59">
        <f>BAWANA!AE59+BAWANA!AF59</f>
        <v>30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240</v>
      </c>
      <c r="E60">
        <f>BAWANA!AM60</f>
        <v>0</v>
      </c>
      <c r="F60">
        <f t="shared" si="4"/>
        <v>256</v>
      </c>
      <c r="G60">
        <f t="shared" si="5"/>
        <v>240</v>
      </c>
      <c r="H60" s="154"/>
      <c r="I60">
        <f>BRPL_EOD!AK60+BRPL_EOD!AL60</f>
        <v>93.39</v>
      </c>
      <c r="J60">
        <f>BYPL_EOD!AK60+BYPL_EOD!AL60</f>
        <v>46.8</v>
      </c>
      <c r="K60">
        <f>MES_EOD!AK60+MES_EOD!AL60</f>
        <v>8.31</v>
      </c>
      <c r="L60">
        <f>NDMC_EOD!AK60+NDMC_EOD!AL60</f>
        <v>26.25</v>
      </c>
      <c r="M60">
        <f>TPDDL_EOD!AK60+TPDDL_EOD!AL60</f>
        <v>65.25</v>
      </c>
      <c r="N60">
        <f t="shared" si="0"/>
        <v>240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240</v>
      </c>
      <c r="Y60">
        <f>BAWANA!AW60+BAWANA!AX60</f>
        <v>30</v>
      </c>
      <c r="Z60">
        <f>BAWANA!BD60+BAWANA!BE60</f>
        <v>30</v>
      </c>
      <c r="AA60">
        <f>BAWANA!X60+BAWANA!Y60</f>
        <v>30</v>
      </c>
      <c r="AB60">
        <f>BAWANA!AE60+BAWANA!AF60</f>
        <v>30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240</v>
      </c>
      <c r="E61">
        <f>BAWANA!AM61</f>
        <v>0</v>
      </c>
      <c r="F61">
        <f t="shared" si="4"/>
        <v>256</v>
      </c>
      <c r="G61">
        <f t="shared" si="5"/>
        <v>240</v>
      </c>
      <c r="H61" s="154"/>
      <c r="I61">
        <f>BRPL_EOD!AK61+BRPL_EOD!AL61</f>
        <v>93.39</v>
      </c>
      <c r="J61">
        <f>BYPL_EOD!AK61+BYPL_EOD!AL61</f>
        <v>46.8</v>
      </c>
      <c r="K61">
        <f>MES_EOD!AK61+MES_EOD!AL61</f>
        <v>8.31</v>
      </c>
      <c r="L61">
        <f>NDMC_EOD!AK61+NDMC_EOD!AL61</f>
        <v>26.25</v>
      </c>
      <c r="M61">
        <f>TPDDL_EOD!AK61+TPDDL_EOD!AL61</f>
        <v>65.25</v>
      </c>
      <c r="N61">
        <f t="shared" si="0"/>
        <v>240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240</v>
      </c>
      <c r="Y61">
        <f>BAWANA!AW61+BAWANA!AX61</f>
        <v>30</v>
      </c>
      <c r="Z61">
        <f>BAWANA!BD61+BAWANA!BE61</f>
        <v>30</v>
      </c>
      <c r="AA61">
        <f>BAWANA!X61+BAWANA!Y61</f>
        <v>30</v>
      </c>
      <c r="AB61">
        <f>BAWANA!AE61+BAWANA!AF61</f>
        <v>30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240</v>
      </c>
      <c r="E62">
        <f>BAWANA!AM62</f>
        <v>0</v>
      </c>
      <c r="F62">
        <f t="shared" si="4"/>
        <v>256</v>
      </c>
      <c r="G62">
        <f t="shared" si="5"/>
        <v>240</v>
      </c>
      <c r="H62" s="154"/>
      <c r="I62">
        <f>BRPL_EOD!AK62+BRPL_EOD!AL62</f>
        <v>93.39</v>
      </c>
      <c r="J62">
        <f>BYPL_EOD!AK62+BYPL_EOD!AL62</f>
        <v>46.8</v>
      </c>
      <c r="K62">
        <f>MES_EOD!AK62+MES_EOD!AL62</f>
        <v>8.31</v>
      </c>
      <c r="L62">
        <f>NDMC_EOD!AK62+NDMC_EOD!AL62</f>
        <v>26.25</v>
      </c>
      <c r="M62">
        <f>TPDDL_EOD!AK62+TPDDL_EOD!AL62</f>
        <v>65.25</v>
      </c>
      <c r="N62">
        <f t="shared" si="0"/>
        <v>240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240</v>
      </c>
      <c r="Y62">
        <f>BAWANA!AW62+BAWANA!AX62</f>
        <v>30</v>
      </c>
      <c r="Z62">
        <f>BAWANA!BD62+BAWANA!BE62</f>
        <v>30</v>
      </c>
      <c r="AA62">
        <f>BAWANA!X62+BAWANA!Y62</f>
        <v>30</v>
      </c>
      <c r="AB62">
        <f>BAWANA!AE62+BAWANA!AF62</f>
        <v>30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240</v>
      </c>
      <c r="E63">
        <f>BAWANA!AM63</f>
        <v>0</v>
      </c>
      <c r="F63">
        <f t="shared" si="4"/>
        <v>256</v>
      </c>
      <c r="G63">
        <f t="shared" si="5"/>
        <v>240</v>
      </c>
      <c r="H63" s="154"/>
      <c r="I63">
        <f>BRPL_EOD!AK63+BRPL_EOD!AL63</f>
        <v>93.39</v>
      </c>
      <c r="J63">
        <f>BYPL_EOD!AK63+BYPL_EOD!AL63</f>
        <v>46.8</v>
      </c>
      <c r="K63">
        <f>MES_EOD!AK63+MES_EOD!AL63</f>
        <v>8.31</v>
      </c>
      <c r="L63">
        <f>NDMC_EOD!AK63+NDMC_EOD!AL63</f>
        <v>26.25</v>
      </c>
      <c r="M63">
        <f>TPDDL_EOD!AK63+TPDDL_EOD!AL63</f>
        <v>65.25</v>
      </c>
      <c r="N63">
        <f t="shared" si="0"/>
        <v>240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240</v>
      </c>
      <c r="Y63">
        <f>BAWANA!AW63+BAWANA!AX63</f>
        <v>30</v>
      </c>
      <c r="Z63">
        <f>BAWANA!BD63+BAWANA!BE63</f>
        <v>30</v>
      </c>
      <c r="AA63">
        <f>BAWANA!X63+BAWANA!Y63</f>
        <v>30</v>
      </c>
      <c r="AB63">
        <f>BAWANA!AE63+BAWANA!AF63</f>
        <v>30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240</v>
      </c>
      <c r="E64">
        <f>BAWANA!AM64</f>
        <v>0</v>
      </c>
      <c r="F64">
        <f t="shared" si="4"/>
        <v>256</v>
      </c>
      <c r="G64">
        <f t="shared" si="5"/>
        <v>240</v>
      </c>
      <c r="H64" s="154"/>
      <c r="I64">
        <f>BRPL_EOD!AK64+BRPL_EOD!AL64</f>
        <v>93.39</v>
      </c>
      <c r="J64">
        <f>BYPL_EOD!AK64+BYPL_EOD!AL64</f>
        <v>46.8</v>
      </c>
      <c r="K64">
        <f>MES_EOD!AK64+MES_EOD!AL64</f>
        <v>8.31</v>
      </c>
      <c r="L64">
        <f>NDMC_EOD!AK64+NDMC_EOD!AL64</f>
        <v>26.25</v>
      </c>
      <c r="M64">
        <f>TPDDL_EOD!AK64+TPDDL_EOD!AL64</f>
        <v>65.25</v>
      </c>
      <c r="N64">
        <f t="shared" si="0"/>
        <v>240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240</v>
      </c>
      <c r="Y64">
        <f>BAWANA!AW64+BAWANA!AX64</f>
        <v>30</v>
      </c>
      <c r="Z64">
        <f>BAWANA!BD64+BAWANA!BE64</f>
        <v>30</v>
      </c>
      <c r="AA64">
        <f>BAWANA!X64+BAWANA!Y64</f>
        <v>30</v>
      </c>
      <c r="AB64">
        <f>BAWANA!AE64+BAWANA!AF64</f>
        <v>30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240</v>
      </c>
      <c r="E65">
        <f>BAWANA!AM65</f>
        <v>0</v>
      </c>
      <c r="F65">
        <f t="shared" si="4"/>
        <v>256</v>
      </c>
      <c r="G65">
        <f t="shared" si="5"/>
        <v>240</v>
      </c>
      <c r="H65" s="154"/>
      <c r="I65">
        <f>BRPL_EOD!AK65+BRPL_EOD!AL65</f>
        <v>93.39</v>
      </c>
      <c r="J65">
        <f>BYPL_EOD!AK65+BYPL_EOD!AL65</f>
        <v>46.8</v>
      </c>
      <c r="K65">
        <f>MES_EOD!AK65+MES_EOD!AL65</f>
        <v>8.31</v>
      </c>
      <c r="L65">
        <f>NDMC_EOD!AK65+NDMC_EOD!AL65</f>
        <v>26.25</v>
      </c>
      <c r="M65">
        <f>TPDDL_EOD!AK65+TPDDL_EOD!AL65</f>
        <v>65.25</v>
      </c>
      <c r="N65">
        <f t="shared" si="0"/>
        <v>240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240</v>
      </c>
      <c r="Y65">
        <f>BAWANA!AW65+BAWANA!AX65</f>
        <v>30</v>
      </c>
      <c r="Z65">
        <f>BAWANA!BD65+BAWANA!BE65</f>
        <v>30</v>
      </c>
      <c r="AA65">
        <f>BAWANA!X65+BAWANA!Y65</f>
        <v>30</v>
      </c>
      <c r="AB65">
        <f>BAWANA!AE65+BAWANA!AF65</f>
        <v>30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240</v>
      </c>
      <c r="E66">
        <f>BAWANA!AM66</f>
        <v>0</v>
      </c>
      <c r="F66">
        <f t="shared" si="4"/>
        <v>256</v>
      </c>
      <c r="G66">
        <f t="shared" si="5"/>
        <v>240</v>
      </c>
      <c r="H66" s="154"/>
      <c r="I66">
        <f>BRPL_EOD!AK66+BRPL_EOD!AL66</f>
        <v>93.39</v>
      </c>
      <c r="J66">
        <f>BYPL_EOD!AK66+BYPL_EOD!AL66</f>
        <v>46.8</v>
      </c>
      <c r="K66">
        <f>MES_EOD!AK66+MES_EOD!AL66</f>
        <v>8.31</v>
      </c>
      <c r="L66">
        <f>NDMC_EOD!AK66+NDMC_EOD!AL66</f>
        <v>26.25</v>
      </c>
      <c r="M66">
        <f>TPDDL_EOD!AK66+TPDDL_EOD!AL66</f>
        <v>65.25</v>
      </c>
      <c r="N66">
        <f t="shared" si="0"/>
        <v>240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240</v>
      </c>
      <c r="Y66">
        <f>BAWANA!AW66+BAWANA!AX66</f>
        <v>30</v>
      </c>
      <c r="Z66">
        <f>BAWANA!BD66+BAWANA!BE66</f>
        <v>30</v>
      </c>
      <c r="AA66">
        <f>BAWANA!X66+BAWANA!Y66</f>
        <v>30</v>
      </c>
      <c r="AB66">
        <f>BAWANA!AE66+BAWANA!AF66</f>
        <v>30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240</v>
      </c>
      <c r="E67">
        <f>BAWANA!AM67</f>
        <v>0</v>
      </c>
      <c r="F67">
        <f t="shared" si="4"/>
        <v>256</v>
      </c>
      <c r="G67">
        <f t="shared" si="5"/>
        <v>240</v>
      </c>
      <c r="H67" s="154"/>
      <c r="I67">
        <f>BRPL_EOD!AK67+BRPL_EOD!AL67</f>
        <v>93.39</v>
      </c>
      <c r="J67">
        <f>BYPL_EOD!AK67+BYPL_EOD!AL67</f>
        <v>46.8</v>
      </c>
      <c r="K67">
        <f>MES_EOD!AK67+MES_EOD!AL67</f>
        <v>13</v>
      </c>
      <c r="L67">
        <f>NDMC_EOD!AK67+NDMC_EOD!AL67</f>
        <v>21.56</v>
      </c>
      <c r="M67">
        <f>TPDDL_EOD!AK67+TPDDL_EOD!AL67</f>
        <v>65.25</v>
      </c>
      <c r="N67">
        <f t="shared" ref="N67:N98" si="7">SUM(I67:M67)</f>
        <v>240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240</v>
      </c>
      <c r="Y67">
        <f>BAWANA!AW67+BAWANA!AX67</f>
        <v>30</v>
      </c>
      <c r="Z67">
        <f>BAWANA!BD67+BAWANA!BE67</f>
        <v>30</v>
      </c>
      <c r="AA67">
        <f>BAWANA!X67+BAWANA!Y67</f>
        <v>30</v>
      </c>
      <c r="AB67">
        <f>BAWANA!AE67+BAWANA!AF67</f>
        <v>30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239.62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239.62</v>
      </c>
      <c r="H68" s="154"/>
      <c r="I68">
        <f>BRPL_EOD!AK68+BRPL_EOD!AL68</f>
        <v>93.99</v>
      </c>
      <c r="J68">
        <f>BYPL_EOD!AK68+BYPL_EOD!AL68</f>
        <v>47.1</v>
      </c>
      <c r="K68">
        <f>MES_EOD!AK68+MES_EOD!AL68</f>
        <v>11.16</v>
      </c>
      <c r="L68">
        <f>NDMC_EOD!AK68+NDMC_EOD!AL68</f>
        <v>21.7</v>
      </c>
      <c r="M68">
        <f>TPDDL_EOD!AK68+TPDDL_EOD!AL68</f>
        <v>65.67</v>
      </c>
      <c r="N68">
        <f t="shared" si="7"/>
        <v>239.62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239.62</v>
      </c>
      <c r="Y68">
        <f>BAWANA!AW68+BAWANA!AX68</f>
        <v>30.19</v>
      </c>
      <c r="Z68">
        <f>BAWANA!BD68+BAWANA!BE68</f>
        <v>30.19</v>
      </c>
      <c r="AA68">
        <f>BAWANA!X68+BAWANA!Y68</f>
        <v>30.19</v>
      </c>
      <c r="AB68">
        <f>BAWANA!AE68+BAWANA!AF68</f>
        <v>30.19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240</v>
      </c>
      <c r="E69">
        <f>BAWANA!AM69</f>
        <v>0</v>
      </c>
      <c r="F69">
        <f t="shared" si="11"/>
        <v>256</v>
      </c>
      <c r="G69">
        <f t="shared" si="12"/>
        <v>240</v>
      </c>
      <c r="H69" s="154"/>
      <c r="I69">
        <f>BRPL_EOD!AK69+BRPL_EOD!AL69</f>
        <v>93.4</v>
      </c>
      <c r="J69">
        <f>BYPL_EOD!AK69+BYPL_EOD!AL69</f>
        <v>46.81</v>
      </c>
      <c r="K69">
        <f>MES_EOD!AK69+MES_EOD!AL69</f>
        <v>12.96</v>
      </c>
      <c r="L69">
        <f>NDMC_EOD!AK69+NDMC_EOD!AL69</f>
        <v>21.57</v>
      </c>
      <c r="M69">
        <f>TPDDL_EOD!AK69+TPDDL_EOD!AL69</f>
        <v>65.260000000000005</v>
      </c>
      <c r="N69">
        <f t="shared" si="7"/>
        <v>240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240</v>
      </c>
      <c r="Y69">
        <f>BAWANA!AW69+BAWANA!AX69</f>
        <v>30</v>
      </c>
      <c r="Z69">
        <f>BAWANA!BD69+BAWANA!BE69</f>
        <v>30</v>
      </c>
      <c r="AA69">
        <f>BAWANA!X69+BAWANA!Y69</f>
        <v>30</v>
      </c>
      <c r="AB69">
        <f>BAWANA!AE69+BAWANA!AF69</f>
        <v>30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240</v>
      </c>
      <c r="E70">
        <f>BAWANA!AM70</f>
        <v>0</v>
      </c>
      <c r="F70">
        <f t="shared" si="11"/>
        <v>256</v>
      </c>
      <c r="G70">
        <f t="shared" si="12"/>
        <v>240</v>
      </c>
      <c r="H70" s="154"/>
      <c r="I70">
        <f>BRPL_EOD!AK70+BRPL_EOD!AL70</f>
        <v>93.4</v>
      </c>
      <c r="J70">
        <f>BYPL_EOD!AK70+BYPL_EOD!AL70</f>
        <v>46.81</v>
      </c>
      <c r="K70">
        <f>MES_EOD!AK70+MES_EOD!AL70</f>
        <v>12.96</v>
      </c>
      <c r="L70">
        <f>NDMC_EOD!AK70+NDMC_EOD!AL70</f>
        <v>21.57</v>
      </c>
      <c r="M70">
        <f>TPDDL_EOD!AK70+TPDDL_EOD!AL70</f>
        <v>65.260000000000005</v>
      </c>
      <c r="N70">
        <f t="shared" si="7"/>
        <v>240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240</v>
      </c>
      <c r="Y70">
        <f>BAWANA!AW70+BAWANA!AX70</f>
        <v>30</v>
      </c>
      <c r="Z70">
        <f>BAWANA!BD70+BAWANA!BE70</f>
        <v>30</v>
      </c>
      <c r="AA70">
        <f>BAWANA!X70+BAWANA!Y70</f>
        <v>30</v>
      </c>
      <c r="AB70">
        <f>BAWANA!AE70+BAWANA!AF70</f>
        <v>30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240</v>
      </c>
      <c r="E71">
        <f>BAWANA!AM71</f>
        <v>0</v>
      </c>
      <c r="F71">
        <f t="shared" si="11"/>
        <v>256</v>
      </c>
      <c r="G71">
        <f t="shared" si="12"/>
        <v>240</v>
      </c>
      <c r="H71" s="154"/>
      <c r="I71">
        <f>BRPL_EOD!AK71+BRPL_EOD!AL71</f>
        <v>93.39</v>
      </c>
      <c r="J71">
        <f>BYPL_EOD!AK71+BYPL_EOD!AL71</f>
        <v>46.8</v>
      </c>
      <c r="K71">
        <f>MES_EOD!AK71+MES_EOD!AL71</f>
        <v>13</v>
      </c>
      <c r="L71">
        <f>NDMC_EOD!AK71+NDMC_EOD!AL71</f>
        <v>21.56</v>
      </c>
      <c r="M71">
        <f>TPDDL_EOD!AK71+TPDDL_EOD!AL71</f>
        <v>65.25</v>
      </c>
      <c r="N71">
        <f t="shared" si="7"/>
        <v>240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240</v>
      </c>
      <c r="Y71">
        <f>BAWANA!AW71+BAWANA!AX71</f>
        <v>30</v>
      </c>
      <c r="Z71">
        <f>BAWANA!BD71+BAWANA!BE71</f>
        <v>30</v>
      </c>
      <c r="AA71">
        <f>BAWANA!X71+BAWANA!Y71</f>
        <v>30</v>
      </c>
      <c r="AB71">
        <f>BAWANA!AE71+BAWANA!AF71</f>
        <v>30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240</v>
      </c>
      <c r="E72">
        <f>BAWANA!AM72</f>
        <v>0</v>
      </c>
      <c r="F72">
        <f t="shared" si="11"/>
        <v>256</v>
      </c>
      <c r="G72">
        <f t="shared" si="12"/>
        <v>240</v>
      </c>
      <c r="H72" s="154"/>
      <c r="I72">
        <f>BRPL_EOD!AK72+BRPL_EOD!AL72</f>
        <v>93.39</v>
      </c>
      <c r="J72">
        <f>BYPL_EOD!AK72+BYPL_EOD!AL72</f>
        <v>46.8</v>
      </c>
      <c r="K72">
        <f>MES_EOD!AK72+MES_EOD!AL72</f>
        <v>13</v>
      </c>
      <c r="L72">
        <f>NDMC_EOD!AK72+NDMC_EOD!AL72</f>
        <v>21.56</v>
      </c>
      <c r="M72">
        <f>TPDDL_EOD!AK72+TPDDL_EOD!AL72</f>
        <v>65.25</v>
      </c>
      <c r="N72">
        <f t="shared" si="7"/>
        <v>240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240</v>
      </c>
      <c r="Y72">
        <f>BAWANA!AW72+BAWANA!AX72</f>
        <v>30</v>
      </c>
      <c r="Z72">
        <f>BAWANA!BD72+BAWANA!BE72</f>
        <v>30</v>
      </c>
      <c r="AA72">
        <f>BAWANA!X72+BAWANA!Y72</f>
        <v>30</v>
      </c>
      <c r="AB72">
        <f>BAWANA!AE72+BAWANA!AF72</f>
        <v>30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240</v>
      </c>
      <c r="E73">
        <f>BAWANA!AM73</f>
        <v>0</v>
      </c>
      <c r="F73">
        <f t="shared" si="11"/>
        <v>256</v>
      </c>
      <c r="G73">
        <f t="shared" si="12"/>
        <v>240</v>
      </c>
      <c r="H73" s="154"/>
      <c r="I73">
        <f>BRPL_EOD!AK73+BRPL_EOD!AL73</f>
        <v>93.39</v>
      </c>
      <c r="J73">
        <f>BYPL_EOD!AK73+BYPL_EOD!AL73</f>
        <v>46.8</v>
      </c>
      <c r="K73">
        <f>MES_EOD!AK73+MES_EOD!AL73</f>
        <v>13</v>
      </c>
      <c r="L73">
        <f>NDMC_EOD!AK73+NDMC_EOD!AL73</f>
        <v>21.56</v>
      </c>
      <c r="M73">
        <f>TPDDL_EOD!AK73+TPDDL_EOD!AL73</f>
        <v>65.25</v>
      </c>
      <c r="N73">
        <f t="shared" si="7"/>
        <v>240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240</v>
      </c>
      <c r="Y73">
        <f>BAWANA!AW73+BAWANA!AX73</f>
        <v>30</v>
      </c>
      <c r="Z73">
        <f>BAWANA!BD73+BAWANA!BE73</f>
        <v>30</v>
      </c>
      <c r="AA73">
        <f>BAWANA!X73+BAWANA!Y73</f>
        <v>30</v>
      </c>
      <c r="AB73">
        <f>BAWANA!AE73+BAWANA!AF73</f>
        <v>30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240</v>
      </c>
      <c r="E74">
        <f>BAWANA!AM74</f>
        <v>0</v>
      </c>
      <c r="F74">
        <f t="shared" si="11"/>
        <v>256</v>
      </c>
      <c r="G74">
        <f t="shared" si="12"/>
        <v>240</v>
      </c>
      <c r="H74" s="154"/>
      <c r="I74">
        <f>BRPL_EOD!AK74+BRPL_EOD!AL74</f>
        <v>93.39</v>
      </c>
      <c r="J74">
        <f>BYPL_EOD!AK74+BYPL_EOD!AL74</f>
        <v>46.8</v>
      </c>
      <c r="K74">
        <f>MES_EOD!AK74+MES_EOD!AL74</f>
        <v>13</v>
      </c>
      <c r="L74">
        <f>NDMC_EOD!AK74+NDMC_EOD!AL74</f>
        <v>21.56</v>
      </c>
      <c r="M74">
        <f>TPDDL_EOD!AK74+TPDDL_EOD!AL74</f>
        <v>65.25</v>
      </c>
      <c r="N74">
        <f t="shared" si="7"/>
        <v>240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240</v>
      </c>
      <c r="Y74">
        <f>BAWANA!AW74+BAWANA!AX74</f>
        <v>30</v>
      </c>
      <c r="Z74">
        <f>BAWANA!BD74+BAWANA!BE74</f>
        <v>30</v>
      </c>
      <c r="AA74">
        <f>BAWANA!X74+BAWANA!Y74</f>
        <v>30</v>
      </c>
      <c r="AB74">
        <f>BAWANA!AE74+BAWANA!AF74</f>
        <v>30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240</v>
      </c>
      <c r="E75">
        <f>BAWANA!AM75</f>
        <v>0</v>
      </c>
      <c r="F75">
        <f t="shared" si="11"/>
        <v>256</v>
      </c>
      <c r="G75">
        <f t="shared" si="12"/>
        <v>240</v>
      </c>
      <c r="H75" s="154"/>
      <c r="I75">
        <f>BRPL_EOD!AK75+BRPL_EOD!AL75</f>
        <v>93.39</v>
      </c>
      <c r="J75">
        <f>BYPL_EOD!AK75+BYPL_EOD!AL75</f>
        <v>46.8</v>
      </c>
      <c r="K75">
        <f>MES_EOD!AK75+MES_EOD!AL75</f>
        <v>13</v>
      </c>
      <c r="L75">
        <f>NDMC_EOD!AK75+NDMC_EOD!AL75</f>
        <v>21.56</v>
      </c>
      <c r="M75">
        <f>TPDDL_EOD!AK75+TPDDL_EOD!AL75</f>
        <v>65.25</v>
      </c>
      <c r="N75">
        <f t="shared" si="7"/>
        <v>240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240</v>
      </c>
      <c r="Y75">
        <f>BAWANA!AW75+BAWANA!AX75</f>
        <v>30</v>
      </c>
      <c r="Z75">
        <f>BAWANA!BD75+BAWANA!BE75</f>
        <v>30</v>
      </c>
      <c r="AA75">
        <f>BAWANA!X75+BAWANA!Y75</f>
        <v>30</v>
      </c>
      <c r="AB75">
        <f>BAWANA!AE75+BAWANA!AF75</f>
        <v>30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240</v>
      </c>
      <c r="E76">
        <f>BAWANA!AM76</f>
        <v>0</v>
      </c>
      <c r="F76">
        <f t="shared" si="11"/>
        <v>256</v>
      </c>
      <c r="G76">
        <f t="shared" si="12"/>
        <v>240</v>
      </c>
      <c r="H76" s="154"/>
      <c r="I76">
        <f>BRPL_EOD!AK76+BRPL_EOD!AL76</f>
        <v>93.39</v>
      </c>
      <c r="J76">
        <f>BYPL_EOD!AK76+BYPL_EOD!AL76</f>
        <v>46.8</v>
      </c>
      <c r="K76">
        <f>MES_EOD!AK76+MES_EOD!AL76</f>
        <v>13</v>
      </c>
      <c r="L76">
        <f>NDMC_EOD!AK76+NDMC_EOD!AL76</f>
        <v>21.56</v>
      </c>
      <c r="M76">
        <f>TPDDL_EOD!AK76+TPDDL_EOD!AL76</f>
        <v>65.25</v>
      </c>
      <c r="N76">
        <f t="shared" si="7"/>
        <v>240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240</v>
      </c>
      <c r="Y76">
        <f>BAWANA!AW76+BAWANA!AX76</f>
        <v>30</v>
      </c>
      <c r="Z76">
        <f>BAWANA!BD76+BAWANA!BE76</f>
        <v>30</v>
      </c>
      <c r="AA76">
        <f>BAWANA!X76+BAWANA!Y76</f>
        <v>30</v>
      </c>
      <c r="AB76">
        <f>BAWANA!AE76+BAWANA!AF76</f>
        <v>30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240</v>
      </c>
      <c r="E77">
        <f>BAWANA!AM77</f>
        <v>0</v>
      </c>
      <c r="F77">
        <f t="shared" si="11"/>
        <v>256</v>
      </c>
      <c r="G77">
        <f t="shared" si="12"/>
        <v>240</v>
      </c>
      <c r="H77" s="154"/>
      <c r="I77">
        <f>BRPL_EOD!AK77+BRPL_EOD!AL77</f>
        <v>93.39</v>
      </c>
      <c r="J77">
        <f>BYPL_EOD!AK77+BYPL_EOD!AL77</f>
        <v>46.8</v>
      </c>
      <c r="K77">
        <f>MES_EOD!AK77+MES_EOD!AL77</f>
        <v>13</v>
      </c>
      <c r="L77">
        <f>NDMC_EOD!AK77+NDMC_EOD!AL77</f>
        <v>21.56</v>
      </c>
      <c r="M77">
        <f>TPDDL_EOD!AK77+TPDDL_EOD!AL77</f>
        <v>65.25</v>
      </c>
      <c r="N77">
        <f t="shared" si="7"/>
        <v>240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240</v>
      </c>
      <c r="Y77">
        <f>BAWANA!AW77+BAWANA!AX77</f>
        <v>30</v>
      </c>
      <c r="Z77">
        <f>BAWANA!BD77+BAWANA!BE77</f>
        <v>30</v>
      </c>
      <c r="AA77">
        <f>BAWANA!X77+BAWANA!Y77</f>
        <v>30</v>
      </c>
      <c r="AB77">
        <f>BAWANA!AE77+BAWANA!AF77</f>
        <v>30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240</v>
      </c>
      <c r="E78">
        <f>BAWANA!AM78</f>
        <v>0</v>
      </c>
      <c r="F78">
        <f t="shared" si="11"/>
        <v>256</v>
      </c>
      <c r="G78">
        <f t="shared" si="12"/>
        <v>240</v>
      </c>
      <c r="H78" s="154"/>
      <c r="I78">
        <f>BRPL_EOD!AK78+BRPL_EOD!AL78</f>
        <v>93.39</v>
      </c>
      <c r="J78">
        <f>BYPL_EOD!AK78+BYPL_EOD!AL78</f>
        <v>46.8</v>
      </c>
      <c r="K78">
        <f>MES_EOD!AK78+MES_EOD!AL78</f>
        <v>13</v>
      </c>
      <c r="L78">
        <f>NDMC_EOD!AK78+NDMC_EOD!AL78</f>
        <v>21.56</v>
      </c>
      <c r="M78">
        <f>TPDDL_EOD!AK78+TPDDL_EOD!AL78</f>
        <v>65.25</v>
      </c>
      <c r="N78">
        <f t="shared" si="7"/>
        <v>240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240</v>
      </c>
      <c r="Y78">
        <f>BAWANA!AW78+BAWANA!AX78</f>
        <v>30</v>
      </c>
      <c r="Z78">
        <f>BAWANA!BD78+BAWANA!BE78</f>
        <v>30</v>
      </c>
      <c r="AA78">
        <f>BAWANA!X78+BAWANA!Y78</f>
        <v>30</v>
      </c>
      <c r="AB78">
        <f>BAWANA!AE78+BAWANA!AF78</f>
        <v>30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240</v>
      </c>
      <c r="E79">
        <f>BAWANA!AM79</f>
        <v>0</v>
      </c>
      <c r="F79">
        <f t="shared" si="11"/>
        <v>256</v>
      </c>
      <c r="G79">
        <f t="shared" si="12"/>
        <v>240</v>
      </c>
      <c r="H79" s="154"/>
      <c r="I79">
        <f>BRPL_EOD!AK79+BRPL_EOD!AL79</f>
        <v>93.39</v>
      </c>
      <c r="J79">
        <f>BYPL_EOD!AK79+BYPL_EOD!AL79</f>
        <v>46.8</v>
      </c>
      <c r="K79">
        <f>MES_EOD!AK79+MES_EOD!AL79</f>
        <v>8.31</v>
      </c>
      <c r="L79">
        <f>NDMC_EOD!AK79+NDMC_EOD!AL79</f>
        <v>26.25</v>
      </c>
      <c r="M79">
        <f>TPDDL_EOD!AK79+TPDDL_EOD!AL79</f>
        <v>65.25</v>
      </c>
      <c r="N79">
        <f t="shared" si="7"/>
        <v>240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240</v>
      </c>
      <c r="Y79">
        <f>BAWANA!AW79+BAWANA!AX79</f>
        <v>30</v>
      </c>
      <c r="Z79">
        <f>BAWANA!BD79+BAWANA!BE79</f>
        <v>30</v>
      </c>
      <c r="AA79">
        <f>BAWANA!X79+BAWANA!Y79</f>
        <v>30</v>
      </c>
      <c r="AB79">
        <f>BAWANA!AE79+BAWANA!AF79</f>
        <v>30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240</v>
      </c>
      <c r="E80">
        <f>BAWANA!AM80</f>
        <v>0</v>
      </c>
      <c r="F80">
        <f t="shared" si="11"/>
        <v>256</v>
      </c>
      <c r="G80">
        <f t="shared" si="12"/>
        <v>240</v>
      </c>
      <c r="H80" s="154"/>
      <c r="I80">
        <f>BRPL_EOD!AK80+BRPL_EOD!AL80</f>
        <v>93.39</v>
      </c>
      <c r="J80">
        <f>BYPL_EOD!AK80+BYPL_EOD!AL80</f>
        <v>46.8</v>
      </c>
      <c r="K80">
        <f>MES_EOD!AK80+MES_EOD!AL80</f>
        <v>8.31</v>
      </c>
      <c r="L80">
        <f>NDMC_EOD!AK80+NDMC_EOD!AL80</f>
        <v>26.25</v>
      </c>
      <c r="M80">
        <f>TPDDL_EOD!AK80+TPDDL_EOD!AL80</f>
        <v>65.25</v>
      </c>
      <c r="N80">
        <f t="shared" si="7"/>
        <v>240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240</v>
      </c>
      <c r="Y80">
        <f>BAWANA!AW80+BAWANA!AX80</f>
        <v>30</v>
      </c>
      <c r="Z80">
        <f>BAWANA!BD80+BAWANA!BE80</f>
        <v>30</v>
      </c>
      <c r="AA80">
        <f>BAWANA!X80+BAWANA!Y80</f>
        <v>30</v>
      </c>
      <c r="AB80">
        <f>BAWANA!AE80+BAWANA!AF80</f>
        <v>30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240</v>
      </c>
      <c r="E81">
        <f>BAWANA!AM81</f>
        <v>0</v>
      </c>
      <c r="F81">
        <f t="shared" si="11"/>
        <v>256</v>
      </c>
      <c r="G81">
        <f t="shared" si="12"/>
        <v>240</v>
      </c>
      <c r="H81" s="154"/>
      <c r="I81">
        <f>BRPL_EOD!AK81+BRPL_EOD!AL81</f>
        <v>93.39</v>
      </c>
      <c r="J81">
        <f>BYPL_EOD!AK81+BYPL_EOD!AL81</f>
        <v>46.8</v>
      </c>
      <c r="K81">
        <f>MES_EOD!AK81+MES_EOD!AL81</f>
        <v>8.31</v>
      </c>
      <c r="L81">
        <f>NDMC_EOD!AK81+NDMC_EOD!AL81</f>
        <v>26.25</v>
      </c>
      <c r="M81">
        <f>TPDDL_EOD!AK81+TPDDL_EOD!AL81</f>
        <v>65.25</v>
      </c>
      <c r="N81">
        <f t="shared" si="7"/>
        <v>240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240</v>
      </c>
      <c r="Y81">
        <f>BAWANA!AW81+BAWANA!AX81</f>
        <v>30</v>
      </c>
      <c r="Z81">
        <f>BAWANA!BD81+BAWANA!BE81</f>
        <v>30</v>
      </c>
      <c r="AA81">
        <f>BAWANA!X81+BAWANA!Y81</f>
        <v>30</v>
      </c>
      <c r="AB81">
        <f>BAWANA!AE81+BAWANA!AF81</f>
        <v>30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240</v>
      </c>
      <c r="E82">
        <f>BAWANA!AM82</f>
        <v>0</v>
      </c>
      <c r="F82">
        <f t="shared" si="11"/>
        <v>256</v>
      </c>
      <c r="G82">
        <f t="shared" si="12"/>
        <v>240</v>
      </c>
      <c r="H82" s="154"/>
      <c r="I82">
        <f>BRPL_EOD!AK82+BRPL_EOD!AL82</f>
        <v>93.39</v>
      </c>
      <c r="J82">
        <f>BYPL_EOD!AK82+BYPL_EOD!AL82</f>
        <v>46.8</v>
      </c>
      <c r="K82">
        <f>MES_EOD!AK82+MES_EOD!AL82</f>
        <v>8.31</v>
      </c>
      <c r="L82">
        <f>NDMC_EOD!AK82+NDMC_EOD!AL82</f>
        <v>26.25</v>
      </c>
      <c r="M82">
        <f>TPDDL_EOD!AK82+TPDDL_EOD!AL82</f>
        <v>65.25</v>
      </c>
      <c r="N82">
        <f t="shared" si="7"/>
        <v>240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240</v>
      </c>
      <c r="Y82">
        <f>BAWANA!AW82+BAWANA!AX82</f>
        <v>30</v>
      </c>
      <c r="Z82">
        <f>BAWANA!BD82+BAWANA!BE82</f>
        <v>30</v>
      </c>
      <c r="AA82">
        <f>BAWANA!X82+BAWANA!Y82</f>
        <v>30</v>
      </c>
      <c r="AB82">
        <f>BAWANA!AE82+BAWANA!AF82</f>
        <v>30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240</v>
      </c>
      <c r="E83">
        <f>BAWANA!AM83</f>
        <v>0</v>
      </c>
      <c r="F83">
        <f t="shared" si="11"/>
        <v>256</v>
      </c>
      <c r="G83">
        <f t="shared" si="12"/>
        <v>240</v>
      </c>
      <c r="H83" s="154"/>
      <c r="I83">
        <f>BRPL_EOD!AK83+BRPL_EOD!AL83</f>
        <v>93.39</v>
      </c>
      <c r="J83">
        <f>BYPL_EOD!AK83+BYPL_EOD!AL83</f>
        <v>46.8</v>
      </c>
      <c r="K83">
        <f>MES_EOD!AK83+MES_EOD!AL83</f>
        <v>8.31</v>
      </c>
      <c r="L83">
        <f>NDMC_EOD!AK83+NDMC_EOD!AL83</f>
        <v>26.25</v>
      </c>
      <c r="M83">
        <f>TPDDL_EOD!AK83+TPDDL_EOD!AL83</f>
        <v>65.25</v>
      </c>
      <c r="N83">
        <f t="shared" si="7"/>
        <v>240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240</v>
      </c>
      <c r="Y83">
        <f>BAWANA!AW83+BAWANA!AX83</f>
        <v>30</v>
      </c>
      <c r="Z83">
        <f>BAWANA!BD83+BAWANA!BE83</f>
        <v>30</v>
      </c>
      <c r="AA83">
        <f>BAWANA!X83+BAWANA!Y83</f>
        <v>30</v>
      </c>
      <c r="AB83">
        <f>BAWANA!AE83+BAWANA!AF83</f>
        <v>30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240</v>
      </c>
      <c r="E84">
        <f>BAWANA!AM84</f>
        <v>0</v>
      </c>
      <c r="F84">
        <f t="shared" si="11"/>
        <v>256</v>
      </c>
      <c r="G84">
        <f t="shared" si="12"/>
        <v>240</v>
      </c>
      <c r="H84" s="154"/>
      <c r="I84">
        <f>BRPL_EOD!AK84+BRPL_EOD!AL84</f>
        <v>93.39</v>
      </c>
      <c r="J84">
        <f>BYPL_EOD!AK84+BYPL_EOD!AL84</f>
        <v>46.8</v>
      </c>
      <c r="K84">
        <f>MES_EOD!AK84+MES_EOD!AL84</f>
        <v>8.31</v>
      </c>
      <c r="L84">
        <f>NDMC_EOD!AK84+NDMC_EOD!AL84</f>
        <v>26.25</v>
      </c>
      <c r="M84">
        <f>TPDDL_EOD!AK84+TPDDL_EOD!AL84</f>
        <v>65.25</v>
      </c>
      <c r="N84">
        <f t="shared" si="7"/>
        <v>240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240</v>
      </c>
      <c r="Y84">
        <f>BAWANA!AW84+BAWANA!AX84</f>
        <v>30</v>
      </c>
      <c r="Z84">
        <f>BAWANA!BD84+BAWANA!BE84</f>
        <v>30</v>
      </c>
      <c r="AA84">
        <f>BAWANA!X84+BAWANA!Y84</f>
        <v>30</v>
      </c>
      <c r="AB84">
        <f>BAWANA!AE84+BAWANA!AF84</f>
        <v>30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240</v>
      </c>
      <c r="E85">
        <f>BAWANA!AM85</f>
        <v>0</v>
      </c>
      <c r="F85">
        <f t="shared" si="11"/>
        <v>256</v>
      </c>
      <c r="G85">
        <f t="shared" si="12"/>
        <v>240</v>
      </c>
      <c r="H85" s="154"/>
      <c r="I85">
        <f>BRPL_EOD!AK85+BRPL_EOD!AL85</f>
        <v>93.39</v>
      </c>
      <c r="J85">
        <f>BYPL_EOD!AK85+BYPL_EOD!AL85</f>
        <v>46.8</v>
      </c>
      <c r="K85">
        <f>MES_EOD!AK85+MES_EOD!AL85</f>
        <v>8.31</v>
      </c>
      <c r="L85">
        <f>NDMC_EOD!AK85+NDMC_EOD!AL85</f>
        <v>26.25</v>
      </c>
      <c r="M85">
        <f>TPDDL_EOD!AK85+TPDDL_EOD!AL85</f>
        <v>65.25</v>
      </c>
      <c r="N85">
        <f t="shared" si="7"/>
        <v>240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240</v>
      </c>
      <c r="Y85">
        <f>BAWANA!AW85+BAWANA!AX85</f>
        <v>30</v>
      </c>
      <c r="Z85">
        <f>BAWANA!BD85+BAWANA!BE85</f>
        <v>30</v>
      </c>
      <c r="AA85">
        <f>BAWANA!X85+BAWANA!Y85</f>
        <v>30</v>
      </c>
      <c r="AB85">
        <f>BAWANA!AE85+BAWANA!AF85</f>
        <v>30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240</v>
      </c>
      <c r="E86">
        <f>BAWANA!AM86</f>
        <v>0</v>
      </c>
      <c r="F86">
        <f t="shared" si="11"/>
        <v>256</v>
      </c>
      <c r="G86">
        <f t="shared" si="12"/>
        <v>240</v>
      </c>
      <c r="H86" s="154"/>
      <c r="I86">
        <f>BRPL_EOD!AK86+BRPL_EOD!AL86</f>
        <v>93.39</v>
      </c>
      <c r="J86">
        <f>BYPL_EOD!AK86+BYPL_EOD!AL86</f>
        <v>46.8</v>
      </c>
      <c r="K86">
        <f>MES_EOD!AK86+MES_EOD!AL86</f>
        <v>8.31</v>
      </c>
      <c r="L86">
        <f>NDMC_EOD!AK86+NDMC_EOD!AL86</f>
        <v>26.25</v>
      </c>
      <c r="M86">
        <f>TPDDL_EOD!AK86+TPDDL_EOD!AL86</f>
        <v>65.25</v>
      </c>
      <c r="N86">
        <f t="shared" si="7"/>
        <v>240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240</v>
      </c>
      <c r="Y86">
        <f>BAWANA!AW86+BAWANA!AX86</f>
        <v>30</v>
      </c>
      <c r="Z86">
        <f>BAWANA!BD86+BAWANA!BE86</f>
        <v>30</v>
      </c>
      <c r="AA86">
        <f>BAWANA!X86+BAWANA!Y86</f>
        <v>30</v>
      </c>
      <c r="AB86">
        <f>BAWANA!AE86+BAWANA!AF86</f>
        <v>30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240</v>
      </c>
      <c r="E87">
        <f>BAWANA!AM87</f>
        <v>0</v>
      </c>
      <c r="F87">
        <f t="shared" si="11"/>
        <v>256</v>
      </c>
      <c r="G87">
        <f t="shared" si="12"/>
        <v>240</v>
      </c>
      <c r="H87" s="154"/>
      <c r="I87">
        <f>BRPL_EOD!AK87+BRPL_EOD!AL87</f>
        <v>93.39</v>
      </c>
      <c r="J87">
        <f>BYPL_EOD!AK87+BYPL_EOD!AL87</f>
        <v>46.8</v>
      </c>
      <c r="K87">
        <f>MES_EOD!AK87+MES_EOD!AL87</f>
        <v>8.31</v>
      </c>
      <c r="L87">
        <f>NDMC_EOD!AK87+NDMC_EOD!AL87</f>
        <v>26.25</v>
      </c>
      <c r="M87">
        <f>TPDDL_EOD!AK87+TPDDL_EOD!AL87</f>
        <v>65.25</v>
      </c>
      <c r="N87">
        <f t="shared" si="7"/>
        <v>240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240</v>
      </c>
      <c r="Y87">
        <f>BAWANA!AW87+BAWANA!AX87</f>
        <v>30</v>
      </c>
      <c r="Z87">
        <f>BAWANA!BD87+BAWANA!BE87</f>
        <v>30</v>
      </c>
      <c r="AA87">
        <f>BAWANA!X87+BAWANA!Y87</f>
        <v>30</v>
      </c>
      <c r="AB87">
        <f>BAWANA!AE87+BAWANA!AF87</f>
        <v>30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240</v>
      </c>
      <c r="E88">
        <f>BAWANA!AM88</f>
        <v>0</v>
      </c>
      <c r="F88">
        <f t="shared" si="11"/>
        <v>256</v>
      </c>
      <c r="G88">
        <f t="shared" si="12"/>
        <v>240</v>
      </c>
      <c r="H88" s="154"/>
      <c r="I88">
        <f>BRPL_EOD!AK88+BRPL_EOD!AL88</f>
        <v>93.39</v>
      </c>
      <c r="J88">
        <f>BYPL_EOD!AK88+BYPL_EOD!AL88</f>
        <v>46.8</v>
      </c>
      <c r="K88">
        <f>MES_EOD!AK88+MES_EOD!AL88</f>
        <v>8.31</v>
      </c>
      <c r="L88">
        <f>NDMC_EOD!AK88+NDMC_EOD!AL88</f>
        <v>26.25</v>
      </c>
      <c r="M88">
        <f>TPDDL_EOD!AK88+TPDDL_EOD!AL88</f>
        <v>65.25</v>
      </c>
      <c r="N88">
        <f t="shared" si="7"/>
        <v>240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240</v>
      </c>
      <c r="Y88">
        <f>BAWANA!AW88+BAWANA!AX88</f>
        <v>30</v>
      </c>
      <c r="Z88">
        <f>BAWANA!BD88+BAWANA!BE88</f>
        <v>30</v>
      </c>
      <c r="AA88">
        <f>BAWANA!X88+BAWANA!Y88</f>
        <v>30</v>
      </c>
      <c r="AB88">
        <f>BAWANA!AE88+BAWANA!AF88</f>
        <v>30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240</v>
      </c>
      <c r="E89">
        <f>BAWANA!AM89</f>
        <v>0</v>
      </c>
      <c r="F89">
        <f t="shared" si="11"/>
        <v>256</v>
      </c>
      <c r="G89">
        <f t="shared" si="12"/>
        <v>240</v>
      </c>
      <c r="H89" s="154"/>
      <c r="I89">
        <f>BRPL_EOD!AK89+BRPL_EOD!AL89</f>
        <v>93.39</v>
      </c>
      <c r="J89">
        <f>BYPL_EOD!AK89+BYPL_EOD!AL89</f>
        <v>46.8</v>
      </c>
      <c r="K89">
        <f>MES_EOD!AK89+MES_EOD!AL89</f>
        <v>8.31</v>
      </c>
      <c r="L89">
        <f>NDMC_EOD!AK89+NDMC_EOD!AL89</f>
        <v>26.25</v>
      </c>
      <c r="M89">
        <f>TPDDL_EOD!AK89+TPDDL_EOD!AL89</f>
        <v>65.25</v>
      </c>
      <c r="N89">
        <f t="shared" si="7"/>
        <v>240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240</v>
      </c>
      <c r="Y89">
        <f>BAWANA!AW89+BAWANA!AX89</f>
        <v>30</v>
      </c>
      <c r="Z89">
        <f>BAWANA!BD89+BAWANA!BE89</f>
        <v>30</v>
      </c>
      <c r="AA89">
        <f>BAWANA!X89+BAWANA!Y89</f>
        <v>30</v>
      </c>
      <c r="AB89">
        <f>BAWANA!AE89+BAWANA!AF89</f>
        <v>30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240</v>
      </c>
      <c r="E90">
        <f>BAWANA!AM90</f>
        <v>0</v>
      </c>
      <c r="F90">
        <f t="shared" si="11"/>
        <v>256</v>
      </c>
      <c r="G90">
        <f t="shared" si="12"/>
        <v>240</v>
      </c>
      <c r="H90" s="154"/>
      <c r="I90">
        <f>BRPL_EOD!AK90+BRPL_EOD!AL90</f>
        <v>93.39</v>
      </c>
      <c r="J90">
        <f>BYPL_EOD!AK90+BYPL_EOD!AL90</f>
        <v>46.8</v>
      </c>
      <c r="K90">
        <f>MES_EOD!AK90+MES_EOD!AL90</f>
        <v>8.31</v>
      </c>
      <c r="L90">
        <f>NDMC_EOD!AK90+NDMC_EOD!AL90</f>
        <v>26.25</v>
      </c>
      <c r="M90">
        <f>TPDDL_EOD!AK90+TPDDL_EOD!AL90</f>
        <v>65.25</v>
      </c>
      <c r="N90">
        <f t="shared" si="7"/>
        <v>240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240</v>
      </c>
      <c r="Y90">
        <f>BAWANA!AW90+BAWANA!AX90</f>
        <v>30</v>
      </c>
      <c r="Z90">
        <f>BAWANA!BD90+BAWANA!BE90</f>
        <v>30</v>
      </c>
      <c r="AA90">
        <f>BAWANA!X90+BAWANA!Y90</f>
        <v>30</v>
      </c>
      <c r="AB90">
        <f>BAWANA!AE90+BAWANA!AF90</f>
        <v>30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240</v>
      </c>
      <c r="E91">
        <f>BAWANA!AM91</f>
        <v>0</v>
      </c>
      <c r="F91">
        <f t="shared" si="11"/>
        <v>256</v>
      </c>
      <c r="G91">
        <f t="shared" si="12"/>
        <v>240</v>
      </c>
      <c r="H91" s="154"/>
      <c r="I91">
        <f>BRPL_EOD!AK91+BRPL_EOD!AL91</f>
        <v>93.39</v>
      </c>
      <c r="J91">
        <f>BYPL_EOD!AK91+BYPL_EOD!AL91</f>
        <v>46.8</v>
      </c>
      <c r="K91">
        <f>MES_EOD!AK91+MES_EOD!AL91</f>
        <v>8.31</v>
      </c>
      <c r="L91">
        <f>NDMC_EOD!AK91+NDMC_EOD!AL91</f>
        <v>26.25</v>
      </c>
      <c r="M91">
        <f>TPDDL_EOD!AK91+TPDDL_EOD!AL91</f>
        <v>65.25</v>
      </c>
      <c r="N91">
        <f t="shared" si="7"/>
        <v>240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240</v>
      </c>
      <c r="Y91">
        <f>BAWANA!AW91+BAWANA!AX91</f>
        <v>30</v>
      </c>
      <c r="Z91">
        <f>BAWANA!BD91+BAWANA!BE91</f>
        <v>30</v>
      </c>
      <c r="AA91">
        <f>BAWANA!X91+BAWANA!Y91</f>
        <v>30</v>
      </c>
      <c r="AB91">
        <f>BAWANA!AE91+BAWANA!AF91</f>
        <v>30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240</v>
      </c>
      <c r="E92">
        <f>BAWANA!AM92</f>
        <v>0</v>
      </c>
      <c r="F92">
        <f t="shared" si="11"/>
        <v>256</v>
      </c>
      <c r="G92">
        <f t="shared" si="12"/>
        <v>240</v>
      </c>
      <c r="H92" s="154"/>
      <c r="I92">
        <f>BRPL_EOD!AK92+BRPL_EOD!AL92</f>
        <v>93.4</v>
      </c>
      <c r="J92">
        <f>BYPL_EOD!AK92+BYPL_EOD!AL92</f>
        <v>46.81</v>
      </c>
      <c r="K92">
        <f>MES_EOD!AK92+MES_EOD!AL92</f>
        <v>8.27</v>
      </c>
      <c r="L92">
        <f>NDMC_EOD!AK92+NDMC_EOD!AL92</f>
        <v>26.25</v>
      </c>
      <c r="M92">
        <f>TPDDL_EOD!AK92+TPDDL_EOD!AL92</f>
        <v>65.260000000000005</v>
      </c>
      <c r="N92">
        <f t="shared" si="7"/>
        <v>239.99</v>
      </c>
      <c r="O92" s="154">
        <f t="shared" si="8"/>
        <v>9.9999999999909051E-3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240</v>
      </c>
      <c r="Y92">
        <f>BAWANA!AW92+BAWANA!AX92</f>
        <v>30</v>
      </c>
      <c r="Z92">
        <f>BAWANA!BD92+BAWANA!BE92</f>
        <v>30</v>
      </c>
      <c r="AA92">
        <f>BAWANA!X92+BAWANA!Y92</f>
        <v>30</v>
      </c>
      <c r="AB92">
        <f>BAWANA!AE92+BAWANA!AF92</f>
        <v>30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240</v>
      </c>
      <c r="E93">
        <f>BAWANA!AM93</f>
        <v>0</v>
      </c>
      <c r="F93">
        <f t="shared" si="11"/>
        <v>256</v>
      </c>
      <c r="G93">
        <f t="shared" si="12"/>
        <v>240</v>
      </c>
      <c r="H93" s="154"/>
      <c r="I93">
        <f>BRPL_EOD!AK93+BRPL_EOD!AL93</f>
        <v>93.39</v>
      </c>
      <c r="J93">
        <f>BYPL_EOD!AK93+BYPL_EOD!AL93</f>
        <v>46.8</v>
      </c>
      <c r="K93">
        <f>MES_EOD!AK93+MES_EOD!AL93</f>
        <v>8.31</v>
      </c>
      <c r="L93">
        <f>NDMC_EOD!AK93+NDMC_EOD!AL93</f>
        <v>26.25</v>
      </c>
      <c r="M93">
        <f>TPDDL_EOD!AK93+TPDDL_EOD!AL93</f>
        <v>65.25</v>
      </c>
      <c r="N93">
        <f t="shared" si="7"/>
        <v>240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240</v>
      </c>
      <c r="Y93">
        <f>BAWANA!AW93+BAWANA!AX93</f>
        <v>30</v>
      </c>
      <c r="Z93">
        <f>BAWANA!BD93+BAWANA!BE93</f>
        <v>30</v>
      </c>
      <c r="AA93">
        <f>BAWANA!X93+BAWANA!Y93</f>
        <v>30</v>
      </c>
      <c r="AB93">
        <f>BAWANA!AE93+BAWANA!AF93</f>
        <v>30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239.79999999999998</v>
      </c>
      <c r="E94">
        <f>BAWANA!AM94</f>
        <v>0</v>
      </c>
      <c r="F94">
        <f t="shared" si="11"/>
        <v>256</v>
      </c>
      <c r="G94">
        <f t="shared" si="12"/>
        <v>239.79999999999998</v>
      </c>
      <c r="H94" s="154"/>
      <c r="I94">
        <f>BRPL_EOD!AK94+BRPL_EOD!AL94</f>
        <v>93.69</v>
      </c>
      <c r="J94">
        <f>BYPL_EOD!AK94+BYPL_EOD!AL94</f>
        <v>46.95</v>
      </c>
      <c r="K94">
        <f>MES_EOD!AK94+MES_EOD!AL94</f>
        <v>7.36</v>
      </c>
      <c r="L94">
        <f>NDMC_EOD!AK94+NDMC_EOD!AL94</f>
        <v>26.34</v>
      </c>
      <c r="M94">
        <f>TPDDL_EOD!AK94+TPDDL_EOD!AL94</f>
        <v>65.459999999999994</v>
      </c>
      <c r="N94">
        <f t="shared" si="7"/>
        <v>239.8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239.79999999999998</v>
      </c>
      <c r="Y94">
        <f>BAWANA!AW94+BAWANA!AX94</f>
        <v>30.1</v>
      </c>
      <c r="Z94">
        <f>BAWANA!BD94+BAWANA!BE94</f>
        <v>30.1</v>
      </c>
      <c r="AA94">
        <f>BAWANA!X94+BAWANA!Y94</f>
        <v>30.1</v>
      </c>
      <c r="AB94">
        <f>BAWANA!AE94+BAWANA!AF94</f>
        <v>30.1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239.62</v>
      </c>
      <c r="E95">
        <f>BAWANA!AM95</f>
        <v>0</v>
      </c>
      <c r="F95">
        <f t="shared" si="11"/>
        <v>256</v>
      </c>
      <c r="G95">
        <f t="shared" si="12"/>
        <v>239.62</v>
      </c>
      <c r="H95" s="154"/>
      <c r="I95">
        <f>BRPL_EOD!AK95+BRPL_EOD!AL95</f>
        <v>93.99</v>
      </c>
      <c r="J95">
        <f>BYPL_EOD!AK95+BYPL_EOD!AL95</f>
        <v>47.1</v>
      </c>
      <c r="K95">
        <f>MES_EOD!AK95+MES_EOD!AL95</f>
        <v>6.44</v>
      </c>
      <c r="L95">
        <f>NDMC_EOD!AK95+NDMC_EOD!AL95</f>
        <v>26.42</v>
      </c>
      <c r="M95">
        <f>TPDDL_EOD!AK95+TPDDL_EOD!AL95</f>
        <v>65.67</v>
      </c>
      <c r="N95">
        <f t="shared" si="7"/>
        <v>239.62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239.62</v>
      </c>
      <c r="Y95">
        <f>BAWANA!AW95+BAWANA!AX95</f>
        <v>30.19</v>
      </c>
      <c r="Z95">
        <f>BAWANA!BD95+BAWANA!BE95</f>
        <v>30.19</v>
      </c>
      <c r="AA95">
        <f>BAWANA!X95+BAWANA!Y95</f>
        <v>30.19</v>
      </c>
      <c r="AB95">
        <f>BAWANA!AE95+BAWANA!AF95</f>
        <v>30.19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239.42</v>
      </c>
      <c r="E96">
        <f>BAWANA!AM96</f>
        <v>0</v>
      </c>
      <c r="F96">
        <f t="shared" si="11"/>
        <v>256</v>
      </c>
      <c r="G96">
        <f t="shared" si="12"/>
        <v>239.42</v>
      </c>
      <c r="H96" s="154"/>
      <c r="I96">
        <f>BRPL_EOD!AK96+BRPL_EOD!AL96</f>
        <v>94.29</v>
      </c>
      <c r="J96">
        <f>BYPL_EOD!AK96+BYPL_EOD!AL96</f>
        <v>47.25</v>
      </c>
      <c r="K96">
        <f>MES_EOD!AK96+MES_EOD!AL96</f>
        <v>5.51</v>
      </c>
      <c r="L96">
        <f>NDMC_EOD!AK96+NDMC_EOD!AL96</f>
        <v>26.5</v>
      </c>
      <c r="M96">
        <f>TPDDL_EOD!AK96+TPDDL_EOD!AL96</f>
        <v>65.88</v>
      </c>
      <c r="N96">
        <f t="shared" si="7"/>
        <v>239.43</v>
      </c>
      <c r="O96" s="154">
        <f t="shared" si="8"/>
        <v>-1.0000000000019327E-2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239.42</v>
      </c>
      <c r="Y96">
        <f>BAWANA!AW96+BAWANA!AX96</f>
        <v>30.29</v>
      </c>
      <c r="Z96">
        <f>BAWANA!BD96+BAWANA!BE96</f>
        <v>30.29</v>
      </c>
      <c r="AA96">
        <f>BAWANA!X96+BAWANA!Y96</f>
        <v>30.29</v>
      </c>
      <c r="AB96">
        <f>BAWANA!AE96+BAWANA!AF96</f>
        <v>30.29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240</v>
      </c>
      <c r="E97">
        <f>BAWANA!AM97</f>
        <v>0</v>
      </c>
      <c r="F97">
        <f t="shared" si="11"/>
        <v>256</v>
      </c>
      <c r="G97">
        <f t="shared" si="12"/>
        <v>240</v>
      </c>
      <c r="H97" s="154"/>
      <c r="I97">
        <f>BRPL_EOD!AK97+BRPL_EOD!AL97</f>
        <v>93.4</v>
      </c>
      <c r="J97">
        <f>BYPL_EOD!AK97+BYPL_EOD!AL97</f>
        <v>46.81</v>
      </c>
      <c r="K97">
        <f>MES_EOD!AK97+MES_EOD!AL97</f>
        <v>8.27</v>
      </c>
      <c r="L97">
        <f>NDMC_EOD!AK97+NDMC_EOD!AL97</f>
        <v>26.25</v>
      </c>
      <c r="M97">
        <f>TPDDL_EOD!AK97+TPDDL_EOD!AL97</f>
        <v>65.260000000000005</v>
      </c>
      <c r="N97">
        <f t="shared" si="7"/>
        <v>239.99</v>
      </c>
      <c r="O97" s="154">
        <f t="shared" si="8"/>
        <v>9.9999999999909051E-3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240</v>
      </c>
      <c r="Y97">
        <f>BAWANA!AW97+BAWANA!AX97</f>
        <v>30</v>
      </c>
      <c r="Z97">
        <f>BAWANA!BD97+BAWANA!BE97</f>
        <v>30</v>
      </c>
      <c r="AA97">
        <f>BAWANA!X97+BAWANA!Y97</f>
        <v>30</v>
      </c>
      <c r="AB97">
        <f>BAWANA!AE97+BAWANA!AF97</f>
        <v>30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239.42</v>
      </c>
      <c r="E98">
        <f>BAWANA!AM98</f>
        <v>0</v>
      </c>
      <c r="F98">
        <f t="shared" si="11"/>
        <v>256</v>
      </c>
      <c r="G98">
        <f t="shared" si="12"/>
        <v>239.42</v>
      </c>
      <c r="H98" s="154"/>
      <c r="I98">
        <f>BRPL_EOD!AK98+BRPL_EOD!AL98</f>
        <v>94.29</v>
      </c>
      <c r="J98">
        <f>BYPL_EOD!AK98+BYPL_EOD!AL98</f>
        <v>47.25</v>
      </c>
      <c r="K98">
        <f>MES_EOD!AK98+MES_EOD!AL98</f>
        <v>5.51</v>
      </c>
      <c r="L98">
        <f>NDMC_EOD!AK98+NDMC_EOD!AL98</f>
        <v>26.5</v>
      </c>
      <c r="M98">
        <f>TPDDL_EOD!AK98+TPDDL_EOD!AL98</f>
        <v>65.88</v>
      </c>
      <c r="N98">
        <f t="shared" si="7"/>
        <v>239.43</v>
      </c>
      <c r="O98" s="154">
        <f t="shared" si="8"/>
        <v>-1.0000000000019327E-2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239.42</v>
      </c>
      <c r="Y98">
        <f>BAWANA!AW98+BAWANA!AX98</f>
        <v>30.29</v>
      </c>
      <c r="Z98">
        <f>BAWANA!BD98+BAWANA!BE98</f>
        <v>30.29</v>
      </c>
      <c r="AA98">
        <f>BAWANA!X98+BAWANA!Y98</f>
        <v>30.29</v>
      </c>
      <c r="AB98">
        <f>BAWANA!AE98+BAWANA!AF98</f>
        <v>30.29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5.6210999999999984</v>
      </c>
      <c r="E99" s="156">
        <f t="shared" si="14"/>
        <v>0</v>
      </c>
      <c r="F99" s="156">
        <f t="shared" si="14"/>
        <v>6.1440000000000001</v>
      </c>
      <c r="G99" s="156">
        <f t="shared" si="14"/>
        <v>5.6210999999999984</v>
      </c>
      <c r="H99" s="156"/>
      <c r="I99" s="156">
        <f t="shared" si="14"/>
        <v>2.1693575000000029</v>
      </c>
      <c r="J99" s="156">
        <f t="shared" si="14"/>
        <v>1.1409525000000018</v>
      </c>
      <c r="K99" s="156">
        <f t="shared" si="14"/>
        <v>0.22628999999999971</v>
      </c>
      <c r="L99" s="156">
        <f t="shared" si="14"/>
        <v>0.61181249999999976</v>
      </c>
      <c r="M99" s="156">
        <f t="shared" si="14"/>
        <v>1.4736950000000004</v>
      </c>
      <c r="N99" s="156">
        <f t="shared" si="14"/>
        <v>5.6221075000000003</v>
      </c>
      <c r="O99" s="156">
        <f t="shared" si="14"/>
        <v>-1.0075000000000073E-3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5.6210999999999984</v>
      </c>
      <c r="Y99" s="156">
        <f>SUM(Y3:Y98)/4000</f>
        <v>0.73137750000000001</v>
      </c>
      <c r="Z99" s="156">
        <f t="shared" ref="Z99:AD99" si="15">SUM(Z3:Z98)/4000</f>
        <v>0.73137750000000001</v>
      </c>
      <c r="AA99" s="156">
        <f t="shared" si="15"/>
        <v>0.73137750000000001</v>
      </c>
      <c r="AB99" s="156">
        <f t="shared" si="15"/>
        <v>0.73137750000000001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110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88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110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88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110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88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110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88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110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88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110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88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110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88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110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88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110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88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110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88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110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88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110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88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110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88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110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88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110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88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110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88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110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88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110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88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110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88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110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88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110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88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110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88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110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88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110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88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110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88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110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88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110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88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110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88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110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88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110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88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110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88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110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88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110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88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110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88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110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88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110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88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110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88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110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88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110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88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110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88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110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88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110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88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110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88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110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88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110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88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110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88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110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88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110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88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110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88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110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88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110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88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110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88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110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88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110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88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110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88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110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88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110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88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110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88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110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88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110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88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110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88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110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88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110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88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110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88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110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88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110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88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110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88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110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88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110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88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110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88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110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88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110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88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110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88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110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88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110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88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110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88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110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88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110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88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110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88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110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88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110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88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110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88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110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88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110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88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110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88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110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88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110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88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110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88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110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88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110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88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110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88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110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88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110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88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110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88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110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88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110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88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2.64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2.1120000000000001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4" t="s">
        <v>157</v>
      </c>
      <c r="C1" s="204"/>
      <c r="D1" s="204" t="s">
        <v>287</v>
      </c>
      <c r="E1" s="204"/>
      <c r="H1" s="154"/>
      <c r="I1" s="204" t="s">
        <v>344</v>
      </c>
      <c r="J1" s="204"/>
      <c r="K1" s="204"/>
      <c r="L1" s="204"/>
      <c r="M1" s="204"/>
      <c r="N1" s="204"/>
      <c r="O1" s="155"/>
      <c r="P1" s="204" t="s">
        <v>345</v>
      </c>
      <c r="Q1" s="204"/>
      <c r="R1" s="204"/>
      <c r="S1" s="204"/>
      <c r="T1" s="204"/>
      <c r="U1" s="156"/>
      <c r="V1" s="154"/>
      <c r="Y1" s="204" t="s">
        <v>351</v>
      </c>
      <c r="Z1" s="204"/>
      <c r="AA1" s="204" t="s">
        <v>352</v>
      </c>
      <c r="AB1" s="204"/>
      <c r="AC1" s="225" t="s">
        <v>349</v>
      </c>
      <c r="AD1" s="225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810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648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810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648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810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648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810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648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810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648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810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648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810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648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810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648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810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648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810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648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810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648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810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648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810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648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810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648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810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648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810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648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810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648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810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648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810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648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810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648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810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648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810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648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810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648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810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648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810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648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810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648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810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648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810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648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810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648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810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648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810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648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810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648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830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664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830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664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830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664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830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664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830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664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830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664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830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664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830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664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830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664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830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664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830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664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830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664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830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664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830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664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830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664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830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664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830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664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830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664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830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664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830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664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830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664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830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664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830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664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830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664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830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664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830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664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830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664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830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664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830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664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830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664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830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664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830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664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830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664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830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664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830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664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830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664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830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664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830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664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830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664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830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664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830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664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830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664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830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664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830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664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830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664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830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664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830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664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830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664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830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664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830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664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830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664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830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664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830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664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830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664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830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664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830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664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830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664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830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664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830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664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830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664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830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664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830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664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830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664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830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664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19.760000000000002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15.808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45">
      <c r="A2" s="210"/>
      <c r="B2" t="s">
        <v>425</v>
      </c>
      <c r="C2" t="s">
        <v>426</v>
      </c>
      <c r="D2" t="s">
        <v>427</v>
      </c>
      <c r="E2" t="s">
        <v>429</v>
      </c>
      <c r="F2" t="s">
        <v>430</v>
      </c>
      <c r="G2" t="s">
        <v>431</v>
      </c>
      <c r="H2" t="s">
        <v>438</v>
      </c>
      <c r="I2" t="s">
        <v>439</v>
      </c>
      <c r="J2" t="s">
        <v>440</v>
      </c>
      <c r="K2" t="s">
        <v>442</v>
      </c>
      <c r="L2" t="s">
        <v>446</v>
      </c>
      <c r="M2" t="s">
        <v>454</v>
      </c>
      <c r="N2" t="s">
        <v>455</v>
      </c>
      <c r="O2" t="s">
        <v>456</v>
      </c>
      <c r="P2" t="s">
        <v>460</v>
      </c>
      <c r="Q2" t="s">
        <v>465</v>
      </c>
      <c r="R2" t="s">
        <v>466</v>
      </c>
      <c r="S2" t="s">
        <v>467</v>
      </c>
      <c r="T2" t="s">
        <v>468</v>
      </c>
      <c r="U2" t="s">
        <v>458</v>
      </c>
      <c r="V2" t="s">
        <v>445</v>
      </c>
      <c r="W2" t="s">
        <v>447</v>
      </c>
      <c r="Y2" t="s">
        <v>441</v>
      </c>
      <c r="Z2" t="s">
        <v>433</v>
      </c>
      <c r="AA2" t="s">
        <v>434</v>
      </c>
      <c r="AB2" t="s">
        <v>435</v>
      </c>
      <c r="AC2" t="s">
        <v>436</v>
      </c>
      <c r="AD2" t="s">
        <v>443</v>
      </c>
      <c r="AE2" t="s">
        <v>444</v>
      </c>
      <c r="AF2" t="s">
        <v>448</v>
      </c>
      <c r="AG2" t="s">
        <v>449</v>
      </c>
      <c r="AH2" t="s">
        <v>450</v>
      </c>
      <c r="AI2" t="s">
        <v>451</v>
      </c>
      <c r="AJ2" t="s">
        <v>452</v>
      </c>
      <c r="AK2" t="s">
        <v>453</v>
      </c>
      <c r="AL2" t="s">
        <v>457</v>
      </c>
      <c r="AM2" t="s">
        <v>459</v>
      </c>
      <c r="AN2" t="s">
        <v>461</v>
      </c>
      <c r="AO2" t="s">
        <v>462</v>
      </c>
      <c r="AP2" t="s">
        <v>463</v>
      </c>
      <c r="AQ2" t="s">
        <v>464</v>
      </c>
      <c r="AR2" t="s">
        <v>469</v>
      </c>
      <c r="AS2" s="19"/>
      <c r="AT2" s="195" t="s">
        <v>432</v>
      </c>
      <c r="AU2" s="169"/>
      <c r="AV2" s="195" t="s">
        <v>424</v>
      </c>
      <c r="AW2" s="195" t="s">
        <v>428</v>
      </c>
      <c r="AX2" s="195" t="s">
        <v>437</v>
      </c>
      <c r="AY2" s="169"/>
      <c r="AZ2" s="169"/>
      <c r="BA2" s="210"/>
    </row>
    <row r="3" spans="1:53">
      <c r="A3" t="s">
        <v>45</v>
      </c>
      <c r="B3">
        <v>0</v>
      </c>
      <c r="C3">
        <v>44.73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686.77995799999997</v>
      </c>
      <c r="L3">
        <v>653.15250000000003</v>
      </c>
      <c r="M3">
        <v>92</v>
      </c>
      <c r="N3">
        <v>118.125</v>
      </c>
      <c r="O3">
        <v>60.678600000000003</v>
      </c>
      <c r="P3">
        <v>84.75</v>
      </c>
      <c r="Q3">
        <v>21.823619999999998</v>
      </c>
      <c r="R3">
        <v>42.392195999999998</v>
      </c>
      <c r="S3">
        <v>26.390910000000002</v>
      </c>
      <c r="T3">
        <v>0</v>
      </c>
      <c r="U3">
        <v>418.77</v>
      </c>
      <c r="V3">
        <v>0</v>
      </c>
      <c r="W3">
        <v>147.515625</v>
      </c>
      <c r="X3">
        <v>0</v>
      </c>
      <c r="Y3">
        <v>691.74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43.894799999999996</v>
      </c>
      <c r="AH3">
        <v>0</v>
      </c>
      <c r="AI3">
        <v>0</v>
      </c>
      <c r="AJ3">
        <v>0</v>
      </c>
      <c r="AK3">
        <v>53.044199999999996</v>
      </c>
      <c r="AL3">
        <v>10.458</v>
      </c>
      <c r="AM3">
        <v>0</v>
      </c>
      <c r="AN3">
        <v>0.57389999999999997</v>
      </c>
      <c r="AO3">
        <v>0</v>
      </c>
      <c r="AP3">
        <v>2.5619999999999998</v>
      </c>
      <c r="AQ3">
        <v>0</v>
      </c>
      <c r="AR3">
        <v>10.089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3395.8386089999995</v>
      </c>
    </row>
    <row r="4" spans="1:53">
      <c r="A4" t="s">
        <v>46</v>
      </c>
      <c r="B4">
        <v>0</v>
      </c>
      <c r="C4">
        <v>44.73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686.77995799999997</v>
      </c>
      <c r="L4">
        <v>653.15250000000003</v>
      </c>
      <c r="M4">
        <v>92</v>
      </c>
      <c r="N4">
        <v>118.125</v>
      </c>
      <c r="O4">
        <v>60.678600000000003</v>
      </c>
      <c r="P4">
        <v>84.75</v>
      </c>
      <c r="Q4">
        <v>21.823619999999998</v>
      </c>
      <c r="R4">
        <v>42.392195999999998</v>
      </c>
      <c r="S4">
        <v>26.390910000000002</v>
      </c>
      <c r="T4">
        <v>0</v>
      </c>
      <c r="U4">
        <v>418.77</v>
      </c>
      <c r="V4">
        <v>0</v>
      </c>
      <c r="W4">
        <v>147.515625</v>
      </c>
      <c r="X4">
        <v>0</v>
      </c>
      <c r="Y4">
        <v>691.74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43.894799999999996</v>
      </c>
      <c r="AH4">
        <v>0</v>
      </c>
      <c r="AI4">
        <v>0</v>
      </c>
      <c r="AJ4">
        <v>0</v>
      </c>
      <c r="AK4">
        <v>53.044199999999996</v>
      </c>
      <c r="AL4">
        <v>10.458</v>
      </c>
      <c r="AM4">
        <v>0</v>
      </c>
      <c r="AN4">
        <v>0.57389999999999997</v>
      </c>
      <c r="AO4">
        <v>0</v>
      </c>
      <c r="AP4">
        <v>2.5619999999999998</v>
      </c>
      <c r="AQ4">
        <v>0</v>
      </c>
      <c r="AR4">
        <v>10.089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3395.8386089999995</v>
      </c>
    </row>
    <row r="5" spans="1:53">
      <c r="A5" t="s">
        <v>47</v>
      </c>
      <c r="B5">
        <v>0</v>
      </c>
      <c r="C5">
        <v>44.73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686.77995799999997</v>
      </c>
      <c r="L5">
        <v>653.15250000000003</v>
      </c>
      <c r="M5">
        <v>92</v>
      </c>
      <c r="N5">
        <v>118.125</v>
      </c>
      <c r="O5">
        <v>60.678600000000003</v>
      </c>
      <c r="P5">
        <v>90.243750000000006</v>
      </c>
      <c r="Q5">
        <v>21.823619999999998</v>
      </c>
      <c r="R5">
        <v>42.392195999999998</v>
      </c>
      <c r="S5">
        <v>26.390910000000002</v>
      </c>
      <c r="T5">
        <v>0</v>
      </c>
      <c r="U5">
        <v>418.77</v>
      </c>
      <c r="V5">
        <v>0</v>
      </c>
      <c r="W5">
        <v>147.515625</v>
      </c>
      <c r="X5">
        <v>0</v>
      </c>
      <c r="Y5">
        <v>691.74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43.894799999999996</v>
      </c>
      <c r="AH5">
        <v>0</v>
      </c>
      <c r="AI5">
        <v>0</v>
      </c>
      <c r="AJ5">
        <v>0</v>
      </c>
      <c r="AK5">
        <v>53.044199999999996</v>
      </c>
      <c r="AL5">
        <v>10.458</v>
      </c>
      <c r="AM5">
        <v>0</v>
      </c>
      <c r="AN5">
        <v>0.57389999999999997</v>
      </c>
      <c r="AO5">
        <v>0</v>
      </c>
      <c r="AP5">
        <v>2.5619999999999998</v>
      </c>
      <c r="AQ5">
        <v>0</v>
      </c>
      <c r="AR5">
        <v>10.089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3401.3323589999991</v>
      </c>
    </row>
    <row r="6" spans="1:53">
      <c r="A6" t="s">
        <v>48</v>
      </c>
      <c r="B6">
        <v>0</v>
      </c>
      <c r="C6">
        <v>44.73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686.77995799999997</v>
      </c>
      <c r="L6">
        <v>653.15250000000003</v>
      </c>
      <c r="M6">
        <v>92</v>
      </c>
      <c r="N6">
        <v>118.125</v>
      </c>
      <c r="O6">
        <v>60.678600000000003</v>
      </c>
      <c r="P6">
        <v>90.243750000000006</v>
      </c>
      <c r="Q6">
        <v>21.823619999999998</v>
      </c>
      <c r="R6">
        <v>42.392195999999998</v>
      </c>
      <c r="S6">
        <v>26.390910000000002</v>
      </c>
      <c r="T6">
        <v>0</v>
      </c>
      <c r="U6">
        <v>418.77</v>
      </c>
      <c r="V6">
        <v>0</v>
      </c>
      <c r="W6">
        <v>147.515625</v>
      </c>
      <c r="X6">
        <v>0</v>
      </c>
      <c r="Y6">
        <v>691.74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43.894799999999996</v>
      </c>
      <c r="AH6">
        <v>0</v>
      </c>
      <c r="AI6">
        <v>0</v>
      </c>
      <c r="AJ6">
        <v>0</v>
      </c>
      <c r="AK6">
        <v>53.044199999999996</v>
      </c>
      <c r="AL6">
        <v>10.458</v>
      </c>
      <c r="AM6">
        <v>0</v>
      </c>
      <c r="AN6">
        <v>0.57389999999999997</v>
      </c>
      <c r="AO6">
        <v>0</v>
      </c>
      <c r="AP6">
        <v>2.5619999999999998</v>
      </c>
      <c r="AQ6">
        <v>0</v>
      </c>
      <c r="AR6">
        <v>10.089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3401.3323589999991</v>
      </c>
    </row>
    <row r="7" spans="1:53">
      <c r="A7" t="s">
        <v>49</v>
      </c>
      <c r="B7">
        <v>0</v>
      </c>
      <c r="C7">
        <v>44.835000000000001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686.77995799999997</v>
      </c>
      <c r="L7">
        <v>653.15250000000003</v>
      </c>
      <c r="M7">
        <v>92</v>
      </c>
      <c r="N7">
        <v>118.125</v>
      </c>
      <c r="O7">
        <v>60.678600000000003</v>
      </c>
      <c r="P7">
        <v>90.243750000000006</v>
      </c>
      <c r="Q7">
        <v>21.823619999999998</v>
      </c>
      <c r="R7">
        <v>42.392195999999998</v>
      </c>
      <c r="S7">
        <v>26.390910000000002</v>
      </c>
      <c r="T7">
        <v>0</v>
      </c>
      <c r="U7">
        <v>418.77</v>
      </c>
      <c r="V7">
        <v>0</v>
      </c>
      <c r="W7">
        <v>147.515625</v>
      </c>
      <c r="X7">
        <v>0</v>
      </c>
      <c r="Y7">
        <v>691.74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43.894799999999996</v>
      </c>
      <c r="AH7">
        <v>0</v>
      </c>
      <c r="AI7">
        <v>0</v>
      </c>
      <c r="AJ7">
        <v>0</v>
      </c>
      <c r="AK7">
        <v>53.044199999999996</v>
      </c>
      <c r="AL7">
        <v>10.458</v>
      </c>
      <c r="AM7">
        <v>0</v>
      </c>
      <c r="AN7">
        <v>0.57389999999999997</v>
      </c>
      <c r="AO7">
        <v>0</v>
      </c>
      <c r="AP7">
        <v>2.5619999999999998</v>
      </c>
      <c r="AQ7">
        <v>0</v>
      </c>
      <c r="AR7">
        <v>10.089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3401.4373589999996</v>
      </c>
    </row>
    <row r="8" spans="1:53">
      <c r="A8" t="s">
        <v>50</v>
      </c>
      <c r="B8">
        <v>0</v>
      </c>
      <c r="C8">
        <v>44.835000000000001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686.77995799999997</v>
      </c>
      <c r="L8">
        <v>653.15250000000003</v>
      </c>
      <c r="M8">
        <v>92</v>
      </c>
      <c r="N8">
        <v>118.125</v>
      </c>
      <c r="O8">
        <v>60.678600000000003</v>
      </c>
      <c r="P8">
        <v>90.243750000000006</v>
      </c>
      <c r="Q8">
        <v>21.823619999999998</v>
      </c>
      <c r="R8">
        <v>42.392195999999998</v>
      </c>
      <c r="S8">
        <v>26.390910000000002</v>
      </c>
      <c r="T8">
        <v>0</v>
      </c>
      <c r="U8">
        <v>418.77</v>
      </c>
      <c r="V8">
        <v>0</v>
      </c>
      <c r="W8">
        <v>147.515625</v>
      </c>
      <c r="X8">
        <v>0</v>
      </c>
      <c r="Y8">
        <v>691.74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43.894799999999996</v>
      </c>
      <c r="AH8">
        <v>0</v>
      </c>
      <c r="AI8">
        <v>0</v>
      </c>
      <c r="AJ8">
        <v>0</v>
      </c>
      <c r="AK8">
        <v>53.044199999999996</v>
      </c>
      <c r="AL8">
        <v>10.458</v>
      </c>
      <c r="AM8">
        <v>0</v>
      </c>
      <c r="AN8">
        <v>0.57389999999999997</v>
      </c>
      <c r="AO8">
        <v>0</v>
      </c>
      <c r="AP8">
        <v>2.5619999999999998</v>
      </c>
      <c r="AQ8">
        <v>0</v>
      </c>
      <c r="AR8">
        <v>10.089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3401.4373589999996</v>
      </c>
    </row>
    <row r="9" spans="1:53">
      <c r="A9" t="s">
        <v>51</v>
      </c>
      <c r="B9">
        <v>0</v>
      </c>
      <c r="C9">
        <v>44.835000000000001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686.77995799999997</v>
      </c>
      <c r="L9">
        <v>653.15250000000003</v>
      </c>
      <c r="M9">
        <v>92</v>
      </c>
      <c r="N9">
        <v>118.125</v>
      </c>
      <c r="O9">
        <v>60.678600000000003</v>
      </c>
      <c r="P9">
        <v>90.243750000000006</v>
      </c>
      <c r="Q9">
        <v>21.823619999999998</v>
      </c>
      <c r="R9">
        <v>42.392195999999998</v>
      </c>
      <c r="S9">
        <v>26.390910000000002</v>
      </c>
      <c r="T9">
        <v>0</v>
      </c>
      <c r="U9">
        <v>418.77</v>
      </c>
      <c r="V9">
        <v>0</v>
      </c>
      <c r="W9">
        <v>147.515625</v>
      </c>
      <c r="X9">
        <v>0</v>
      </c>
      <c r="Y9">
        <v>691.74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43.894799999999996</v>
      </c>
      <c r="AH9">
        <v>0</v>
      </c>
      <c r="AI9">
        <v>0</v>
      </c>
      <c r="AJ9">
        <v>0</v>
      </c>
      <c r="AK9">
        <v>53.044199999999996</v>
      </c>
      <c r="AL9">
        <v>10.458</v>
      </c>
      <c r="AM9">
        <v>0</v>
      </c>
      <c r="AN9">
        <v>0.57389999999999997</v>
      </c>
      <c r="AO9">
        <v>0</v>
      </c>
      <c r="AP9">
        <v>2.5619999999999998</v>
      </c>
      <c r="AQ9">
        <v>0</v>
      </c>
      <c r="AR9">
        <v>24.48264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3415.8309989999998</v>
      </c>
    </row>
    <row r="10" spans="1:53">
      <c r="A10" t="s">
        <v>52</v>
      </c>
      <c r="B10">
        <v>0</v>
      </c>
      <c r="C10">
        <v>44.835000000000001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686.77995799999997</v>
      </c>
      <c r="L10">
        <v>653.15250000000003</v>
      </c>
      <c r="M10">
        <v>92</v>
      </c>
      <c r="N10">
        <v>118.125</v>
      </c>
      <c r="O10">
        <v>60.678600000000003</v>
      </c>
      <c r="P10">
        <v>90.243750000000006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418.77</v>
      </c>
      <c r="V10">
        <v>0</v>
      </c>
      <c r="W10">
        <v>147.515625</v>
      </c>
      <c r="X10">
        <v>0</v>
      </c>
      <c r="Y10">
        <v>691.74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43.894799999999996</v>
      </c>
      <c r="AH10">
        <v>0</v>
      </c>
      <c r="AI10">
        <v>0</v>
      </c>
      <c r="AJ10">
        <v>0</v>
      </c>
      <c r="AK10">
        <v>53.044199999999996</v>
      </c>
      <c r="AL10">
        <v>10.458</v>
      </c>
      <c r="AM10">
        <v>0</v>
      </c>
      <c r="AN10">
        <v>0.57389999999999997</v>
      </c>
      <c r="AO10">
        <v>0</v>
      </c>
      <c r="AP10">
        <v>2.5619999999999998</v>
      </c>
      <c r="AQ10">
        <v>0</v>
      </c>
      <c r="AR10">
        <v>24.48264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3415.8309989999998</v>
      </c>
    </row>
    <row r="11" spans="1:53">
      <c r="A11" t="s">
        <v>53</v>
      </c>
      <c r="B11">
        <v>0</v>
      </c>
      <c r="C11">
        <v>44.94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686.77995799999997</v>
      </c>
      <c r="L11">
        <v>653.15250000000003</v>
      </c>
      <c r="M11">
        <v>92</v>
      </c>
      <c r="N11">
        <v>118.125</v>
      </c>
      <c r="O11">
        <v>60.678600000000003</v>
      </c>
      <c r="P11">
        <v>90.243750000000006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415.125</v>
      </c>
      <c r="V11">
        <v>0</v>
      </c>
      <c r="W11">
        <v>147.515625</v>
      </c>
      <c r="X11">
        <v>0</v>
      </c>
      <c r="Y11">
        <v>691.74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43.894799999999996</v>
      </c>
      <c r="AH11">
        <v>0</v>
      </c>
      <c r="AI11">
        <v>0</v>
      </c>
      <c r="AJ11">
        <v>0</v>
      </c>
      <c r="AK11">
        <v>53.044199999999996</v>
      </c>
      <c r="AL11">
        <v>10.458</v>
      </c>
      <c r="AM11">
        <v>0</v>
      </c>
      <c r="AN11">
        <v>0.57389999999999997</v>
      </c>
      <c r="AO11">
        <v>0</v>
      </c>
      <c r="AP11">
        <v>2.5619999999999998</v>
      </c>
      <c r="AQ11">
        <v>0</v>
      </c>
      <c r="AR11">
        <v>24.48264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3412.2909989999998</v>
      </c>
    </row>
    <row r="12" spans="1:53">
      <c r="A12" t="s">
        <v>54</v>
      </c>
      <c r="B12">
        <v>0</v>
      </c>
      <c r="C12">
        <v>44.94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686.77995799999997</v>
      </c>
      <c r="L12">
        <v>653.15250000000003</v>
      </c>
      <c r="M12">
        <v>92</v>
      </c>
      <c r="N12">
        <v>118.125</v>
      </c>
      <c r="O12">
        <v>60.678600000000003</v>
      </c>
      <c r="P12">
        <v>90.243750000000006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415.125</v>
      </c>
      <c r="V12">
        <v>0</v>
      </c>
      <c r="W12">
        <v>147.515625</v>
      </c>
      <c r="X12">
        <v>0</v>
      </c>
      <c r="Y12">
        <v>691.74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43.894799999999996</v>
      </c>
      <c r="AH12">
        <v>0</v>
      </c>
      <c r="AI12">
        <v>0</v>
      </c>
      <c r="AJ12">
        <v>0</v>
      </c>
      <c r="AK12">
        <v>53.044199999999996</v>
      </c>
      <c r="AL12">
        <v>10.458</v>
      </c>
      <c r="AM12">
        <v>0</v>
      </c>
      <c r="AN12">
        <v>0.57389999999999997</v>
      </c>
      <c r="AO12">
        <v>0</v>
      </c>
      <c r="AP12">
        <v>2.5619999999999998</v>
      </c>
      <c r="AQ12">
        <v>0</v>
      </c>
      <c r="AR12">
        <v>24.48264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3412.2909989999998</v>
      </c>
    </row>
    <row r="13" spans="1:53">
      <c r="A13" t="s">
        <v>55</v>
      </c>
      <c r="B13">
        <v>0</v>
      </c>
      <c r="C13">
        <v>44.94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686.77995799999997</v>
      </c>
      <c r="L13">
        <v>653.15250000000003</v>
      </c>
      <c r="M13">
        <v>92</v>
      </c>
      <c r="N13">
        <v>118.125</v>
      </c>
      <c r="O13">
        <v>60.678600000000003</v>
      </c>
      <c r="P13">
        <v>90.243750000000006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415.125</v>
      </c>
      <c r="V13">
        <v>0</v>
      </c>
      <c r="W13">
        <v>147.515625</v>
      </c>
      <c r="X13">
        <v>0</v>
      </c>
      <c r="Y13">
        <v>691.74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43.894799999999996</v>
      </c>
      <c r="AH13">
        <v>0</v>
      </c>
      <c r="AI13">
        <v>0</v>
      </c>
      <c r="AJ13">
        <v>0</v>
      </c>
      <c r="AK13">
        <v>53.044199999999996</v>
      </c>
      <c r="AL13">
        <v>2.3239999999999998</v>
      </c>
      <c r="AM13">
        <v>0</v>
      </c>
      <c r="AN13">
        <v>0.57389999999999997</v>
      </c>
      <c r="AO13">
        <v>0</v>
      </c>
      <c r="AP13">
        <v>2.5619999999999998</v>
      </c>
      <c r="AQ13">
        <v>0</v>
      </c>
      <c r="AR13">
        <v>10.089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3389.7633589999996</v>
      </c>
    </row>
    <row r="14" spans="1:53">
      <c r="A14" t="s">
        <v>56</v>
      </c>
      <c r="B14">
        <v>0</v>
      </c>
      <c r="C14">
        <v>44.94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686.77995799999997</v>
      </c>
      <c r="L14">
        <v>653.15250000000003</v>
      </c>
      <c r="M14">
        <v>92</v>
      </c>
      <c r="N14">
        <v>118.125</v>
      </c>
      <c r="O14">
        <v>60.678600000000003</v>
      </c>
      <c r="P14">
        <v>90.243750000000006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415.125</v>
      </c>
      <c r="V14">
        <v>0</v>
      </c>
      <c r="W14">
        <v>147.515625</v>
      </c>
      <c r="X14">
        <v>0</v>
      </c>
      <c r="Y14">
        <v>691.74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43.894799999999996</v>
      </c>
      <c r="AH14">
        <v>0</v>
      </c>
      <c r="AI14">
        <v>0</v>
      </c>
      <c r="AJ14">
        <v>0</v>
      </c>
      <c r="AK14">
        <v>53.044199999999996</v>
      </c>
      <c r="AL14">
        <v>2.3239999999999998</v>
      </c>
      <c r="AM14">
        <v>0</v>
      </c>
      <c r="AN14">
        <v>0.57389999999999997</v>
      </c>
      <c r="AO14">
        <v>0</v>
      </c>
      <c r="AP14">
        <v>2.5619999999999998</v>
      </c>
      <c r="AQ14">
        <v>0</v>
      </c>
      <c r="AR14">
        <v>10.089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3389.7633589999996</v>
      </c>
    </row>
    <row r="15" spans="1:53">
      <c r="A15" t="s">
        <v>57</v>
      </c>
      <c r="B15">
        <v>0</v>
      </c>
      <c r="C15">
        <v>44.94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686.77995799999997</v>
      </c>
      <c r="L15">
        <v>653.15250000000003</v>
      </c>
      <c r="M15">
        <v>92</v>
      </c>
      <c r="N15">
        <v>118.125</v>
      </c>
      <c r="O15">
        <v>60.678600000000003</v>
      </c>
      <c r="P15">
        <v>90.243750000000006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415.125</v>
      </c>
      <c r="V15">
        <v>0</v>
      </c>
      <c r="W15">
        <v>147.515625</v>
      </c>
      <c r="X15">
        <v>0</v>
      </c>
      <c r="Y15">
        <v>691.74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6.4089999999999998</v>
      </c>
      <c r="AG15">
        <v>43.894799999999996</v>
      </c>
      <c r="AH15">
        <v>0</v>
      </c>
      <c r="AI15">
        <v>0</v>
      </c>
      <c r="AJ15">
        <v>0</v>
      </c>
      <c r="AK15">
        <v>53.044199999999996</v>
      </c>
      <c r="AL15">
        <v>2.3239999999999998</v>
      </c>
      <c r="AM15">
        <v>0</v>
      </c>
      <c r="AN15">
        <v>0.57389999999999997</v>
      </c>
      <c r="AO15">
        <v>0</v>
      </c>
      <c r="AP15">
        <v>2.5619999999999998</v>
      </c>
      <c r="AQ15">
        <v>0</v>
      </c>
      <c r="AR15">
        <v>10.089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3389.7633589999996</v>
      </c>
    </row>
    <row r="16" spans="1:53">
      <c r="A16" t="s">
        <v>58</v>
      </c>
      <c r="B16">
        <v>0</v>
      </c>
      <c r="C16">
        <v>44.94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686.77995799999997</v>
      </c>
      <c r="L16">
        <v>653.15250000000003</v>
      </c>
      <c r="M16">
        <v>92</v>
      </c>
      <c r="N16">
        <v>118.125</v>
      </c>
      <c r="O16">
        <v>60.678600000000003</v>
      </c>
      <c r="P16">
        <v>90.243750000000006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415.125</v>
      </c>
      <c r="V16">
        <v>0</v>
      </c>
      <c r="W16">
        <v>147.515625</v>
      </c>
      <c r="X16">
        <v>0</v>
      </c>
      <c r="Y16">
        <v>691.74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6.4089999999999998</v>
      </c>
      <c r="AG16">
        <v>43.894799999999996</v>
      </c>
      <c r="AH16">
        <v>0</v>
      </c>
      <c r="AI16">
        <v>0</v>
      </c>
      <c r="AJ16">
        <v>0</v>
      </c>
      <c r="AK16">
        <v>53.044199999999996</v>
      </c>
      <c r="AL16">
        <v>2.3239999999999998</v>
      </c>
      <c r="AM16">
        <v>0</v>
      </c>
      <c r="AN16">
        <v>0.57389999999999997</v>
      </c>
      <c r="AO16">
        <v>0</v>
      </c>
      <c r="AP16">
        <v>2.5619999999999998</v>
      </c>
      <c r="AQ16">
        <v>0</v>
      </c>
      <c r="AR16">
        <v>10.089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3389.7633589999996</v>
      </c>
    </row>
    <row r="17" spans="1:53">
      <c r="A17" t="s">
        <v>59</v>
      </c>
      <c r="B17">
        <v>0</v>
      </c>
      <c r="C17">
        <v>44.94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686.77995799999997</v>
      </c>
      <c r="L17">
        <v>653.15250000000003</v>
      </c>
      <c r="M17">
        <v>92</v>
      </c>
      <c r="N17">
        <v>118.125</v>
      </c>
      <c r="O17">
        <v>60.678600000000003</v>
      </c>
      <c r="P17">
        <v>90.243750000000006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415.125</v>
      </c>
      <c r="V17">
        <v>0</v>
      </c>
      <c r="W17">
        <v>147.515625</v>
      </c>
      <c r="X17">
        <v>0</v>
      </c>
      <c r="Y17">
        <v>691.74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4.4904999999999999</v>
      </c>
      <c r="AF17">
        <v>6.4089999999999998</v>
      </c>
      <c r="AG17">
        <v>43.894799999999996</v>
      </c>
      <c r="AH17">
        <v>0</v>
      </c>
      <c r="AI17">
        <v>0</v>
      </c>
      <c r="AJ17">
        <v>0</v>
      </c>
      <c r="AK17">
        <v>53.044199999999996</v>
      </c>
      <c r="AL17">
        <v>2.3239999999999998</v>
      </c>
      <c r="AM17">
        <v>0</v>
      </c>
      <c r="AN17">
        <v>0.57389999999999997</v>
      </c>
      <c r="AO17">
        <v>0</v>
      </c>
      <c r="AP17">
        <v>2.5619999999999998</v>
      </c>
      <c r="AQ17">
        <v>0</v>
      </c>
      <c r="AR17">
        <v>10.089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3389.7633589999996</v>
      </c>
    </row>
    <row r="18" spans="1:53">
      <c r="A18" t="s">
        <v>60</v>
      </c>
      <c r="B18">
        <v>0</v>
      </c>
      <c r="C18">
        <v>44.94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686.77995799999997</v>
      </c>
      <c r="L18">
        <v>653.15250000000003</v>
      </c>
      <c r="M18">
        <v>92</v>
      </c>
      <c r="N18">
        <v>118.125</v>
      </c>
      <c r="O18">
        <v>60.678600000000003</v>
      </c>
      <c r="P18">
        <v>90.243750000000006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415.125</v>
      </c>
      <c r="V18">
        <v>0</v>
      </c>
      <c r="W18">
        <v>147.515625</v>
      </c>
      <c r="X18">
        <v>0</v>
      </c>
      <c r="Y18">
        <v>691.74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43.894799999999996</v>
      </c>
      <c r="AH18">
        <v>0</v>
      </c>
      <c r="AI18">
        <v>0</v>
      </c>
      <c r="AJ18">
        <v>0</v>
      </c>
      <c r="AK18">
        <v>53.044199999999996</v>
      </c>
      <c r="AL18">
        <v>2.3239999999999998</v>
      </c>
      <c r="AM18">
        <v>0</v>
      </c>
      <c r="AN18">
        <v>0.57389999999999997</v>
      </c>
      <c r="AO18">
        <v>0</v>
      </c>
      <c r="AP18">
        <v>2.5619999999999998</v>
      </c>
      <c r="AQ18">
        <v>0</v>
      </c>
      <c r="AR18">
        <v>10.089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3399.3858589999995</v>
      </c>
    </row>
    <row r="19" spans="1:53">
      <c r="A19" t="s">
        <v>61</v>
      </c>
      <c r="B19">
        <v>0</v>
      </c>
      <c r="C19">
        <v>44.835000000000001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686.77995799999997</v>
      </c>
      <c r="L19">
        <v>653.15250000000003</v>
      </c>
      <c r="M19">
        <v>92</v>
      </c>
      <c r="N19">
        <v>118.125</v>
      </c>
      <c r="O19">
        <v>60.678600000000003</v>
      </c>
      <c r="P19">
        <v>90.243750000000006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415.125</v>
      </c>
      <c r="V19">
        <v>0</v>
      </c>
      <c r="W19">
        <v>147.515625</v>
      </c>
      <c r="X19">
        <v>0</v>
      </c>
      <c r="Y19">
        <v>691.74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43.894799999999996</v>
      </c>
      <c r="AH19">
        <v>0</v>
      </c>
      <c r="AI19">
        <v>0</v>
      </c>
      <c r="AJ19">
        <v>0</v>
      </c>
      <c r="AK19">
        <v>53.044199999999996</v>
      </c>
      <c r="AL19">
        <v>2.3239999999999998</v>
      </c>
      <c r="AM19">
        <v>0</v>
      </c>
      <c r="AN19">
        <v>0.57389999999999997</v>
      </c>
      <c r="AO19">
        <v>0</v>
      </c>
      <c r="AP19">
        <v>2.5619999999999998</v>
      </c>
      <c r="AQ19">
        <v>0</v>
      </c>
      <c r="AR19">
        <v>10.089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3399.2808589999991</v>
      </c>
    </row>
    <row r="20" spans="1:53">
      <c r="A20" t="s">
        <v>62</v>
      </c>
      <c r="B20">
        <v>0</v>
      </c>
      <c r="C20">
        <v>44.835000000000001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686.77995799999997</v>
      </c>
      <c r="L20">
        <v>653.15250000000003</v>
      </c>
      <c r="M20">
        <v>92</v>
      </c>
      <c r="N20">
        <v>118.125</v>
      </c>
      <c r="O20">
        <v>60.678600000000003</v>
      </c>
      <c r="P20">
        <v>90.243750000000006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415.125</v>
      </c>
      <c r="V20">
        <v>0</v>
      </c>
      <c r="W20">
        <v>147.515625</v>
      </c>
      <c r="X20">
        <v>0</v>
      </c>
      <c r="Y20">
        <v>691.74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43.894799999999996</v>
      </c>
      <c r="AH20">
        <v>0</v>
      </c>
      <c r="AI20">
        <v>0</v>
      </c>
      <c r="AJ20">
        <v>0</v>
      </c>
      <c r="AK20">
        <v>53.044199999999996</v>
      </c>
      <c r="AL20">
        <v>2.3239999999999998</v>
      </c>
      <c r="AM20">
        <v>0</v>
      </c>
      <c r="AN20">
        <v>0.57389999999999997</v>
      </c>
      <c r="AO20">
        <v>0</v>
      </c>
      <c r="AP20">
        <v>2.5619999999999998</v>
      </c>
      <c r="AQ20">
        <v>0</v>
      </c>
      <c r="AR20">
        <v>10.089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3399.2808589999991</v>
      </c>
    </row>
    <row r="21" spans="1:53">
      <c r="A21" t="s">
        <v>63</v>
      </c>
      <c r="B21">
        <v>0</v>
      </c>
      <c r="C21">
        <v>44.625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686.77995799999997</v>
      </c>
      <c r="L21">
        <v>653.15250000000003</v>
      </c>
      <c r="M21">
        <v>92</v>
      </c>
      <c r="N21">
        <v>118.125</v>
      </c>
      <c r="O21">
        <v>60.678600000000003</v>
      </c>
      <c r="P21">
        <v>90.243750000000006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415.125</v>
      </c>
      <c r="V21">
        <v>0</v>
      </c>
      <c r="W21">
        <v>147.515625</v>
      </c>
      <c r="X21">
        <v>0</v>
      </c>
      <c r="Y21">
        <v>691.74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43.894799999999996</v>
      </c>
      <c r="AH21">
        <v>0</v>
      </c>
      <c r="AI21">
        <v>0</v>
      </c>
      <c r="AJ21">
        <v>0</v>
      </c>
      <c r="AK21">
        <v>53.044199999999996</v>
      </c>
      <c r="AL21">
        <v>2.3239999999999998</v>
      </c>
      <c r="AM21">
        <v>0</v>
      </c>
      <c r="AN21">
        <v>0.57389999999999997</v>
      </c>
      <c r="AO21">
        <v>0</v>
      </c>
      <c r="AP21">
        <v>3.843</v>
      </c>
      <c r="AQ21">
        <v>0</v>
      </c>
      <c r="AR21">
        <v>10.089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3400.351858999999</v>
      </c>
    </row>
    <row r="22" spans="1:53">
      <c r="A22" t="s">
        <v>64</v>
      </c>
      <c r="B22">
        <v>0</v>
      </c>
      <c r="C22">
        <v>44.625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686.77995799999997</v>
      </c>
      <c r="L22">
        <v>653.15250000000003</v>
      </c>
      <c r="M22">
        <v>92</v>
      </c>
      <c r="N22">
        <v>118.125</v>
      </c>
      <c r="O22">
        <v>60.678600000000003</v>
      </c>
      <c r="P22">
        <v>90.243750000000006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415.125</v>
      </c>
      <c r="V22">
        <v>0</v>
      </c>
      <c r="W22">
        <v>147.515625</v>
      </c>
      <c r="X22">
        <v>0</v>
      </c>
      <c r="Y22">
        <v>691.74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43.894799999999996</v>
      </c>
      <c r="AH22">
        <v>0</v>
      </c>
      <c r="AI22">
        <v>0</v>
      </c>
      <c r="AJ22">
        <v>0</v>
      </c>
      <c r="AK22">
        <v>53.044199999999996</v>
      </c>
      <c r="AL22">
        <v>2.3239999999999998</v>
      </c>
      <c r="AM22">
        <v>0</v>
      </c>
      <c r="AN22">
        <v>0.57389999999999997</v>
      </c>
      <c r="AO22">
        <v>0</v>
      </c>
      <c r="AP22">
        <v>3.843</v>
      </c>
      <c r="AQ22">
        <v>0</v>
      </c>
      <c r="AR22">
        <v>10.089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3400.351858999999</v>
      </c>
    </row>
    <row r="23" spans="1:53">
      <c r="A23" t="s">
        <v>65</v>
      </c>
      <c r="B23">
        <v>0</v>
      </c>
      <c r="C23">
        <v>44.625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686.77995799999997</v>
      </c>
      <c r="L23">
        <v>653.15250000000003</v>
      </c>
      <c r="M23">
        <v>92</v>
      </c>
      <c r="N23">
        <v>118.125</v>
      </c>
      <c r="O23">
        <v>60.678600000000003</v>
      </c>
      <c r="P23">
        <v>90.243750000000006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415.125</v>
      </c>
      <c r="V23">
        <v>0</v>
      </c>
      <c r="W23">
        <v>147.515625</v>
      </c>
      <c r="X23">
        <v>0</v>
      </c>
      <c r="Y23">
        <v>691.74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43.894799999999996</v>
      </c>
      <c r="AH23">
        <v>0</v>
      </c>
      <c r="AI23">
        <v>0</v>
      </c>
      <c r="AJ23">
        <v>0</v>
      </c>
      <c r="AK23">
        <v>53.044199999999996</v>
      </c>
      <c r="AL23">
        <v>2.3239999999999998</v>
      </c>
      <c r="AM23">
        <v>0</v>
      </c>
      <c r="AN23">
        <v>0.57389999999999997</v>
      </c>
      <c r="AO23">
        <v>0</v>
      </c>
      <c r="AP23">
        <v>2.9462999999999999</v>
      </c>
      <c r="AQ23">
        <v>0</v>
      </c>
      <c r="AR23">
        <v>10.089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3399.4551589999992</v>
      </c>
    </row>
    <row r="24" spans="1:53">
      <c r="A24" t="s">
        <v>66</v>
      </c>
      <c r="B24">
        <v>0</v>
      </c>
      <c r="C24">
        <v>44.625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686.77995799999997</v>
      </c>
      <c r="L24">
        <v>653.15250000000003</v>
      </c>
      <c r="M24">
        <v>92</v>
      </c>
      <c r="N24">
        <v>118.125</v>
      </c>
      <c r="O24">
        <v>60.678600000000003</v>
      </c>
      <c r="P24">
        <v>90.243750000000006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415.125</v>
      </c>
      <c r="V24">
        <v>0</v>
      </c>
      <c r="W24">
        <v>147.515625</v>
      </c>
      <c r="X24">
        <v>0</v>
      </c>
      <c r="Y24">
        <v>691.74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43.894799999999996</v>
      </c>
      <c r="AH24">
        <v>0</v>
      </c>
      <c r="AI24">
        <v>0</v>
      </c>
      <c r="AJ24">
        <v>0</v>
      </c>
      <c r="AK24">
        <v>53.044199999999996</v>
      </c>
      <c r="AL24">
        <v>2.3239999999999998</v>
      </c>
      <c r="AM24">
        <v>0</v>
      </c>
      <c r="AN24">
        <v>0.57389999999999997</v>
      </c>
      <c r="AO24">
        <v>0</v>
      </c>
      <c r="AP24">
        <v>2.9462999999999999</v>
      </c>
      <c r="AQ24">
        <v>0</v>
      </c>
      <c r="AR24">
        <v>10.089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3399.4551589999992</v>
      </c>
    </row>
    <row r="25" spans="1:53">
      <c r="A25" t="s">
        <v>67</v>
      </c>
      <c r="B25">
        <v>0</v>
      </c>
      <c r="C25">
        <v>44.625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686.77995799999997</v>
      </c>
      <c r="L25">
        <v>653.15250000000003</v>
      </c>
      <c r="M25">
        <v>92</v>
      </c>
      <c r="N25">
        <v>118.125</v>
      </c>
      <c r="O25">
        <v>60.678600000000003</v>
      </c>
      <c r="P25">
        <v>90.243750000000006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415.125</v>
      </c>
      <c r="V25">
        <v>0</v>
      </c>
      <c r="W25">
        <v>147.515625</v>
      </c>
      <c r="X25">
        <v>0</v>
      </c>
      <c r="Y25">
        <v>691.74</v>
      </c>
      <c r="Z25">
        <v>0</v>
      </c>
      <c r="AA25">
        <v>7.11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43.894799999999996</v>
      </c>
      <c r="AH25">
        <v>0</v>
      </c>
      <c r="AI25">
        <v>0</v>
      </c>
      <c r="AJ25">
        <v>0</v>
      </c>
      <c r="AK25">
        <v>53.044199999999996</v>
      </c>
      <c r="AL25">
        <v>2.3239999999999998</v>
      </c>
      <c r="AM25">
        <v>0</v>
      </c>
      <c r="AN25">
        <v>0.57389999999999997</v>
      </c>
      <c r="AO25">
        <v>0</v>
      </c>
      <c r="AP25">
        <v>1.6653</v>
      </c>
      <c r="AQ25">
        <v>0</v>
      </c>
      <c r="AR25">
        <v>10.7616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3405.9567589999992</v>
      </c>
    </row>
    <row r="26" spans="1:53">
      <c r="A26" t="s">
        <v>68</v>
      </c>
      <c r="B26">
        <v>0</v>
      </c>
      <c r="C26">
        <v>44.625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686.77995799999997</v>
      </c>
      <c r="L26">
        <v>653.15250000000003</v>
      </c>
      <c r="M26">
        <v>92</v>
      </c>
      <c r="N26">
        <v>118.125</v>
      </c>
      <c r="O26">
        <v>60.678600000000003</v>
      </c>
      <c r="P26">
        <v>90.243750000000006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415.125</v>
      </c>
      <c r="V26">
        <v>0</v>
      </c>
      <c r="W26">
        <v>147.515625</v>
      </c>
      <c r="X26">
        <v>0</v>
      </c>
      <c r="Y26">
        <v>691.74</v>
      </c>
      <c r="Z26">
        <v>0</v>
      </c>
      <c r="AA26">
        <v>14.04936</v>
      </c>
      <c r="AB26">
        <v>0</v>
      </c>
      <c r="AC26">
        <v>9.6778399999999998</v>
      </c>
      <c r="AD26">
        <v>0</v>
      </c>
      <c r="AE26">
        <v>14.113</v>
      </c>
      <c r="AF26">
        <v>6.4089999999999998</v>
      </c>
      <c r="AG26">
        <v>43.894799999999996</v>
      </c>
      <c r="AH26">
        <v>0</v>
      </c>
      <c r="AI26">
        <v>0</v>
      </c>
      <c r="AJ26">
        <v>0</v>
      </c>
      <c r="AK26">
        <v>53.044199999999996</v>
      </c>
      <c r="AL26">
        <v>2.3239999999999998</v>
      </c>
      <c r="AM26">
        <v>0</v>
      </c>
      <c r="AN26">
        <v>0.57389999999999997</v>
      </c>
      <c r="AO26">
        <v>0</v>
      </c>
      <c r="AP26">
        <v>1.6653</v>
      </c>
      <c r="AQ26">
        <v>0</v>
      </c>
      <c r="AR26">
        <v>10.7616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3422.5739589999989</v>
      </c>
    </row>
    <row r="27" spans="1:53">
      <c r="A27" t="s">
        <v>69</v>
      </c>
      <c r="B27">
        <v>0</v>
      </c>
      <c r="C27">
        <v>44.625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686.77995799999997</v>
      </c>
      <c r="L27">
        <v>653.15250000000003</v>
      </c>
      <c r="M27">
        <v>92</v>
      </c>
      <c r="N27">
        <v>118.125</v>
      </c>
      <c r="O27">
        <v>60.678600000000003</v>
      </c>
      <c r="P27">
        <v>90.243750000000006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415.125</v>
      </c>
      <c r="V27">
        <v>0</v>
      </c>
      <c r="W27">
        <v>147.515625</v>
      </c>
      <c r="X27">
        <v>0</v>
      </c>
      <c r="Y27">
        <v>691.74</v>
      </c>
      <c r="Z27">
        <v>0</v>
      </c>
      <c r="AA27">
        <v>14.04936</v>
      </c>
      <c r="AB27">
        <v>0</v>
      </c>
      <c r="AC27">
        <v>9.6778399999999998</v>
      </c>
      <c r="AD27">
        <v>0</v>
      </c>
      <c r="AE27">
        <v>14.113</v>
      </c>
      <c r="AF27">
        <v>6.4089999999999998</v>
      </c>
      <c r="AG27">
        <v>43.894799999999996</v>
      </c>
      <c r="AH27">
        <v>23.390899999999998</v>
      </c>
      <c r="AI27">
        <v>0</v>
      </c>
      <c r="AJ27">
        <v>0</v>
      </c>
      <c r="AK27">
        <v>53.044199999999996</v>
      </c>
      <c r="AL27">
        <v>2.3239999999999998</v>
      </c>
      <c r="AM27">
        <v>0</v>
      </c>
      <c r="AN27">
        <v>0.57389999999999997</v>
      </c>
      <c r="AO27">
        <v>0</v>
      </c>
      <c r="AP27">
        <v>1.6653</v>
      </c>
      <c r="AQ27">
        <v>0</v>
      </c>
      <c r="AR27">
        <v>10.7616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3445.9648589999988</v>
      </c>
    </row>
    <row r="28" spans="1:53">
      <c r="A28" t="s">
        <v>70</v>
      </c>
      <c r="B28">
        <v>0</v>
      </c>
      <c r="C28">
        <v>44.625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686.77995799999997</v>
      </c>
      <c r="L28">
        <v>653.15250000000003</v>
      </c>
      <c r="M28">
        <v>92</v>
      </c>
      <c r="N28">
        <v>118.125</v>
      </c>
      <c r="O28">
        <v>60.678600000000003</v>
      </c>
      <c r="P28">
        <v>90.243750000000006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415.125</v>
      </c>
      <c r="V28">
        <v>0</v>
      </c>
      <c r="W28">
        <v>147.515625</v>
      </c>
      <c r="X28">
        <v>0</v>
      </c>
      <c r="Y28">
        <v>691.74</v>
      </c>
      <c r="Z28">
        <v>0</v>
      </c>
      <c r="AA28">
        <v>14.04936</v>
      </c>
      <c r="AB28">
        <v>13.17004</v>
      </c>
      <c r="AC28">
        <v>19.35568</v>
      </c>
      <c r="AD28">
        <v>9.1149000000000004</v>
      </c>
      <c r="AE28">
        <v>14.113</v>
      </c>
      <c r="AF28">
        <v>6.4089999999999998</v>
      </c>
      <c r="AG28">
        <v>43.894799999999996</v>
      </c>
      <c r="AH28">
        <v>46.781799999999997</v>
      </c>
      <c r="AI28">
        <v>0</v>
      </c>
      <c r="AJ28">
        <v>0</v>
      </c>
      <c r="AK28">
        <v>53.044199999999996</v>
      </c>
      <c r="AL28">
        <v>2.3239999999999998</v>
      </c>
      <c r="AM28">
        <v>0</v>
      </c>
      <c r="AN28">
        <v>0.57389999999999997</v>
      </c>
      <c r="AO28">
        <v>0</v>
      </c>
      <c r="AP28">
        <v>1.4091</v>
      </c>
      <c r="AQ28">
        <v>0</v>
      </c>
      <c r="AR28">
        <v>10.7616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3501.0623389999992</v>
      </c>
    </row>
    <row r="29" spans="1:53">
      <c r="A29" t="s">
        <v>71</v>
      </c>
      <c r="B29">
        <v>0</v>
      </c>
      <c r="C29">
        <v>44.625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686.77995799999997</v>
      </c>
      <c r="L29">
        <v>653.15250000000003</v>
      </c>
      <c r="M29">
        <v>92</v>
      </c>
      <c r="N29">
        <v>118.125</v>
      </c>
      <c r="O29">
        <v>60.678600000000003</v>
      </c>
      <c r="P29">
        <v>90.243750000000006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415.125</v>
      </c>
      <c r="V29">
        <v>0</v>
      </c>
      <c r="W29">
        <v>147.515625</v>
      </c>
      <c r="X29">
        <v>0</v>
      </c>
      <c r="Y29">
        <v>691.74</v>
      </c>
      <c r="Z29">
        <v>0</v>
      </c>
      <c r="AA29">
        <v>14.04936</v>
      </c>
      <c r="AB29">
        <v>13.17004</v>
      </c>
      <c r="AC29">
        <v>19.35568</v>
      </c>
      <c r="AD29">
        <v>9.1149000000000004</v>
      </c>
      <c r="AE29">
        <v>14.113</v>
      </c>
      <c r="AF29">
        <v>8.8740000000000006</v>
      </c>
      <c r="AG29">
        <v>43.894799999999996</v>
      </c>
      <c r="AH29">
        <v>70.172700000000006</v>
      </c>
      <c r="AI29">
        <v>0</v>
      </c>
      <c r="AJ29">
        <v>0</v>
      </c>
      <c r="AK29">
        <v>53.044199999999996</v>
      </c>
      <c r="AL29">
        <v>2.3239999999999998</v>
      </c>
      <c r="AM29">
        <v>0</v>
      </c>
      <c r="AN29">
        <v>0.57389999999999997</v>
      </c>
      <c r="AO29">
        <v>0</v>
      </c>
      <c r="AP29">
        <v>1.4091</v>
      </c>
      <c r="AQ29">
        <v>15.561</v>
      </c>
      <c r="AR29">
        <v>10.7616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3542.4792389999989</v>
      </c>
    </row>
    <row r="30" spans="1:53">
      <c r="A30" t="s">
        <v>72</v>
      </c>
      <c r="B30">
        <v>0</v>
      </c>
      <c r="C30">
        <v>44.625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686.77995799999997</v>
      </c>
      <c r="L30">
        <v>653.15250000000003</v>
      </c>
      <c r="M30">
        <v>92</v>
      </c>
      <c r="N30">
        <v>118.125</v>
      </c>
      <c r="O30">
        <v>60.678600000000003</v>
      </c>
      <c r="P30">
        <v>90.243750000000006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415.125</v>
      </c>
      <c r="V30">
        <v>0</v>
      </c>
      <c r="W30">
        <v>147.515625</v>
      </c>
      <c r="X30">
        <v>0</v>
      </c>
      <c r="Y30">
        <v>691.74</v>
      </c>
      <c r="Z30">
        <v>6.5537999999999998</v>
      </c>
      <c r="AA30">
        <v>19.75</v>
      </c>
      <c r="AB30">
        <v>13.17004</v>
      </c>
      <c r="AC30">
        <v>19.35568</v>
      </c>
      <c r="AD30">
        <v>18.229800000000001</v>
      </c>
      <c r="AE30">
        <v>14.113</v>
      </c>
      <c r="AF30">
        <v>17.748000000000001</v>
      </c>
      <c r="AG30">
        <v>43.894799999999996</v>
      </c>
      <c r="AH30">
        <v>93.563599999999994</v>
      </c>
      <c r="AI30">
        <v>2.5459999999999998</v>
      </c>
      <c r="AJ30">
        <v>0</v>
      </c>
      <c r="AK30">
        <v>53.044199999999996</v>
      </c>
      <c r="AL30">
        <v>23.24</v>
      </c>
      <c r="AM30">
        <v>0</v>
      </c>
      <c r="AN30">
        <v>0.57389999999999997</v>
      </c>
      <c r="AO30">
        <v>0</v>
      </c>
      <c r="AP30">
        <v>1.4091</v>
      </c>
      <c r="AQ30">
        <v>31.122</v>
      </c>
      <c r="AR30">
        <v>10.7616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3635.1364789999984</v>
      </c>
    </row>
    <row r="31" spans="1:53">
      <c r="A31" t="s">
        <v>73</v>
      </c>
      <c r="B31">
        <v>0</v>
      </c>
      <c r="C31">
        <v>44.625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89.872</v>
      </c>
      <c r="J31">
        <v>0</v>
      </c>
      <c r="K31">
        <v>686.77995799999997</v>
      </c>
      <c r="L31">
        <v>653.15250000000003</v>
      </c>
      <c r="M31">
        <v>92</v>
      </c>
      <c r="N31">
        <v>118.125</v>
      </c>
      <c r="O31">
        <v>60.678600000000003</v>
      </c>
      <c r="P31">
        <v>90.243750000000006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415.125</v>
      </c>
      <c r="V31">
        <v>0</v>
      </c>
      <c r="W31">
        <v>147.515625</v>
      </c>
      <c r="X31">
        <v>0</v>
      </c>
      <c r="Y31">
        <v>691.74</v>
      </c>
      <c r="Z31">
        <v>13.1076</v>
      </c>
      <c r="AA31">
        <v>28.09872</v>
      </c>
      <c r="AB31">
        <v>26.34008</v>
      </c>
      <c r="AC31">
        <v>19.35568</v>
      </c>
      <c r="AD31">
        <v>27.408107999999999</v>
      </c>
      <c r="AE31">
        <v>28.225999999999999</v>
      </c>
      <c r="AF31">
        <v>30.565999999999999</v>
      </c>
      <c r="AG31">
        <v>43.894799999999996</v>
      </c>
      <c r="AH31">
        <v>116.9545</v>
      </c>
      <c r="AI31">
        <v>16.548999999999999</v>
      </c>
      <c r="AJ31">
        <v>0</v>
      </c>
      <c r="AK31">
        <v>53.044199999999996</v>
      </c>
      <c r="AL31">
        <v>53.451999999999998</v>
      </c>
      <c r="AM31">
        <v>0</v>
      </c>
      <c r="AN31">
        <v>0.57389999999999997</v>
      </c>
      <c r="AO31">
        <v>0</v>
      </c>
      <c r="AP31">
        <v>1.4091</v>
      </c>
      <c r="AQ31">
        <v>46.683</v>
      </c>
      <c r="AR31">
        <v>10.7616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3781.3892469999987</v>
      </c>
    </row>
    <row r="32" spans="1:53">
      <c r="A32" t="s">
        <v>74</v>
      </c>
      <c r="B32">
        <v>0</v>
      </c>
      <c r="C32">
        <v>44.625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89.872</v>
      </c>
      <c r="J32">
        <v>0</v>
      </c>
      <c r="K32">
        <v>686.77995799999997</v>
      </c>
      <c r="L32">
        <v>653.15250000000003</v>
      </c>
      <c r="M32">
        <v>92</v>
      </c>
      <c r="N32">
        <v>118.125</v>
      </c>
      <c r="O32">
        <v>60.678600000000003</v>
      </c>
      <c r="P32">
        <v>90.243750000000006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415.125</v>
      </c>
      <c r="V32">
        <v>0</v>
      </c>
      <c r="W32">
        <v>147.515625</v>
      </c>
      <c r="X32">
        <v>0</v>
      </c>
      <c r="Y32">
        <v>691.74</v>
      </c>
      <c r="Z32">
        <v>13.1076</v>
      </c>
      <c r="AA32">
        <v>28.09872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43.894799999999996</v>
      </c>
      <c r="AH32">
        <v>116.9545</v>
      </c>
      <c r="AI32">
        <v>16.548999999999999</v>
      </c>
      <c r="AJ32">
        <v>0</v>
      </c>
      <c r="AK32">
        <v>53.044199999999996</v>
      </c>
      <c r="AL32">
        <v>53.451999999999998</v>
      </c>
      <c r="AM32">
        <v>0</v>
      </c>
      <c r="AN32">
        <v>0.57389999999999997</v>
      </c>
      <c r="AO32">
        <v>0</v>
      </c>
      <c r="AP32">
        <v>1.4091</v>
      </c>
      <c r="AQ32">
        <v>62.244</v>
      </c>
      <c r="AR32">
        <v>10.7616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3818.1608029999989</v>
      </c>
    </row>
    <row r="33" spans="1:53">
      <c r="A33" t="s">
        <v>75</v>
      </c>
      <c r="B33">
        <v>0</v>
      </c>
      <c r="C33">
        <v>44.625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89.872</v>
      </c>
      <c r="J33">
        <v>0</v>
      </c>
      <c r="K33">
        <v>686.77995799999997</v>
      </c>
      <c r="L33">
        <v>653.15250000000003</v>
      </c>
      <c r="M33">
        <v>92</v>
      </c>
      <c r="N33">
        <v>118.125</v>
      </c>
      <c r="O33">
        <v>60.678600000000003</v>
      </c>
      <c r="P33">
        <v>90.243750000000006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415.125</v>
      </c>
      <c r="V33">
        <v>0</v>
      </c>
      <c r="W33">
        <v>147.515625</v>
      </c>
      <c r="X33">
        <v>0</v>
      </c>
      <c r="Y33">
        <v>691.74</v>
      </c>
      <c r="Z33">
        <v>13.1076</v>
      </c>
      <c r="AA33">
        <v>28.09872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43.894799999999996</v>
      </c>
      <c r="AH33">
        <v>116.9545</v>
      </c>
      <c r="AI33">
        <v>16.548999999999999</v>
      </c>
      <c r="AJ33">
        <v>0</v>
      </c>
      <c r="AK33">
        <v>53.044199999999996</v>
      </c>
      <c r="AL33">
        <v>53.451999999999998</v>
      </c>
      <c r="AM33">
        <v>0</v>
      </c>
      <c r="AN33">
        <v>0.57389999999999997</v>
      </c>
      <c r="AO33">
        <v>0</v>
      </c>
      <c r="AP33">
        <v>1.4091</v>
      </c>
      <c r="AQ33">
        <v>62.244</v>
      </c>
      <c r="AR33">
        <v>24.48264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3831.8818429999992</v>
      </c>
    </row>
    <row r="34" spans="1:53">
      <c r="A34" t="s">
        <v>76</v>
      </c>
      <c r="B34">
        <v>0</v>
      </c>
      <c r="C34">
        <v>44.31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89.872</v>
      </c>
      <c r="J34">
        <v>0</v>
      </c>
      <c r="K34">
        <v>686.77995799999997</v>
      </c>
      <c r="L34">
        <v>653.15250000000003</v>
      </c>
      <c r="M34">
        <v>92</v>
      </c>
      <c r="N34">
        <v>118.125</v>
      </c>
      <c r="O34">
        <v>60.678600000000003</v>
      </c>
      <c r="P34">
        <v>90.243750000000006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415.125</v>
      </c>
      <c r="V34">
        <v>0</v>
      </c>
      <c r="W34">
        <v>147.515625</v>
      </c>
      <c r="X34">
        <v>0</v>
      </c>
      <c r="Y34">
        <v>691.74</v>
      </c>
      <c r="Z34">
        <v>13.1076</v>
      </c>
      <c r="AA34">
        <v>28.09872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43.894799999999996</v>
      </c>
      <c r="AH34">
        <v>116.9545</v>
      </c>
      <c r="AI34">
        <v>16.548999999999999</v>
      </c>
      <c r="AJ34">
        <v>0</v>
      </c>
      <c r="AK34">
        <v>53.044199999999996</v>
      </c>
      <c r="AL34">
        <v>53.451999999999998</v>
      </c>
      <c r="AM34">
        <v>0</v>
      </c>
      <c r="AN34">
        <v>0.57389999999999997</v>
      </c>
      <c r="AO34">
        <v>0</v>
      </c>
      <c r="AP34">
        <v>1.1529</v>
      </c>
      <c r="AQ34">
        <v>62.244</v>
      </c>
      <c r="AR34">
        <v>24.48264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3831.3106429999989</v>
      </c>
    </row>
    <row r="35" spans="1:53">
      <c r="A35" t="s">
        <v>77</v>
      </c>
      <c r="B35">
        <v>0</v>
      </c>
      <c r="C35">
        <v>44.31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686.77995799999997</v>
      </c>
      <c r="L35">
        <v>653.15250000000003</v>
      </c>
      <c r="M35">
        <v>92</v>
      </c>
      <c r="N35">
        <v>118.125</v>
      </c>
      <c r="O35">
        <v>60.678600000000003</v>
      </c>
      <c r="P35">
        <v>90.243750000000006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415.125</v>
      </c>
      <c r="V35">
        <v>0</v>
      </c>
      <c r="W35">
        <v>147.515625</v>
      </c>
      <c r="X35">
        <v>0</v>
      </c>
      <c r="Y35">
        <v>691.74</v>
      </c>
      <c r="Z35">
        <v>13.1076</v>
      </c>
      <c r="AA35">
        <v>28.09872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43.894799999999996</v>
      </c>
      <c r="AH35">
        <v>116.9545</v>
      </c>
      <c r="AI35">
        <v>16.548999999999999</v>
      </c>
      <c r="AJ35">
        <v>0</v>
      </c>
      <c r="AK35">
        <v>53.044199999999996</v>
      </c>
      <c r="AL35">
        <v>53.451999999999998</v>
      </c>
      <c r="AM35">
        <v>0</v>
      </c>
      <c r="AN35">
        <v>0.57389999999999997</v>
      </c>
      <c r="AO35">
        <v>0</v>
      </c>
      <c r="AP35">
        <v>1.1529</v>
      </c>
      <c r="AQ35">
        <v>62.244</v>
      </c>
      <c r="AR35">
        <v>24.48264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3831.3106429999989</v>
      </c>
    </row>
    <row r="36" spans="1:53">
      <c r="A36" t="s">
        <v>78</v>
      </c>
      <c r="B36">
        <v>0</v>
      </c>
      <c r="C36">
        <v>44.31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686.77995799999997</v>
      </c>
      <c r="L36">
        <v>653.15250000000003</v>
      </c>
      <c r="M36">
        <v>92</v>
      </c>
      <c r="N36">
        <v>118.125</v>
      </c>
      <c r="O36">
        <v>60.678600000000003</v>
      </c>
      <c r="P36">
        <v>90.243750000000006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415.125</v>
      </c>
      <c r="V36">
        <v>0</v>
      </c>
      <c r="W36">
        <v>147.515625</v>
      </c>
      <c r="X36">
        <v>0</v>
      </c>
      <c r="Y36">
        <v>691.74</v>
      </c>
      <c r="Z36">
        <v>13.1076</v>
      </c>
      <c r="AA36">
        <v>28.09872</v>
      </c>
      <c r="AB36">
        <v>26.260100000000001</v>
      </c>
      <c r="AC36">
        <v>19.35568</v>
      </c>
      <c r="AD36">
        <v>27.359231000000001</v>
      </c>
      <c r="AE36">
        <v>28.225999999999999</v>
      </c>
      <c r="AF36">
        <v>30.565999999999999</v>
      </c>
      <c r="AG36">
        <v>43.894799999999996</v>
      </c>
      <c r="AH36">
        <v>116.9545</v>
      </c>
      <c r="AI36">
        <v>16.548999999999999</v>
      </c>
      <c r="AJ36">
        <v>0</v>
      </c>
      <c r="AK36">
        <v>53.044199999999996</v>
      </c>
      <c r="AL36">
        <v>53.451999999999998</v>
      </c>
      <c r="AM36">
        <v>0</v>
      </c>
      <c r="AN36">
        <v>0.57389999999999997</v>
      </c>
      <c r="AO36">
        <v>0</v>
      </c>
      <c r="AP36">
        <v>1.1529</v>
      </c>
      <c r="AQ36">
        <v>62.244</v>
      </c>
      <c r="AR36">
        <v>24.48264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3809.9712299999992</v>
      </c>
    </row>
    <row r="37" spans="1:53">
      <c r="A37" t="s">
        <v>79</v>
      </c>
      <c r="B37">
        <v>0</v>
      </c>
      <c r="C37">
        <v>44.31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686.77995799999997</v>
      </c>
      <c r="L37">
        <v>653.15250000000003</v>
      </c>
      <c r="M37">
        <v>92</v>
      </c>
      <c r="N37">
        <v>118.125</v>
      </c>
      <c r="O37">
        <v>60.678600000000003</v>
      </c>
      <c r="P37">
        <v>90.243750000000006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415.125</v>
      </c>
      <c r="V37">
        <v>0</v>
      </c>
      <c r="W37">
        <v>147.515625</v>
      </c>
      <c r="X37">
        <v>0</v>
      </c>
      <c r="Y37">
        <v>691.74</v>
      </c>
      <c r="Z37">
        <v>13.1076</v>
      </c>
      <c r="AA37">
        <v>19.75</v>
      </c>
      <c r="AB37">
        <v>13.17004</v>
      </c>
      <c r="AC37">
        <v>19.35568</v>
      </c>
      <c r="AD37">
        <v>18.229800000000001</v>
      </c>
      <c r="AE37">
        <v>14.113</v>
      </c>
      <c r="AF37">
        <v>8.8740000000000006</v>
      </c>
      <c r="AG37">
        <v>43.894799999999996</v>
      </c>
      <c r="AH37">
        <v>94.131799999999998</v>
      </c>
      <c r="AI37">
        <v>2.5459999999999998</v>
      </c>
      <c r="AJ37">
        <v>0</v>
      </c>
      <c r="AK37">
        <v>53.044199999999996</v>
      </c>
      <c r="AL37">
        <v>23.24</v>
      </c>
      <c r="AM37">
        <v>0</v>
      </c>
      <c r="AN37">
        <v>0.57389999999999997</v>
      </c>
      <c r="AO37">
        <v>0</v>
      </c>
      <c r="AP37">
        <v>1.1529</v>
      </c>
      <c r="AQ37">
        <v>62.244</v>
      </c>
      <c r="AR37">
        <v>24.48264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3676.5603189999988</v>
      </c>
    </row>
    <row r="38" spans="1:53">
      <c r="A38" t="s">
        <v>80</v>
      </c>
      <c r="B38">
        <v>0</v>
      </c>
      <c r="C38">
        <v>44.31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686.77995799999997</v>
      </c>
      <c r="L38">
        <v>653.15250000000003</v>
      </c>
      <c r="M38">
        <v>92</v>
      </c>
      <c r="N38">
        <v>118.125</v>
      </c>
      <c r="O38">
        <v>60.678600000000003</v>
      </c>
      <c r="P38">
        <v>90.243750000000006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415.125</v>
      </c>
      <c r="V38">
        <v>0</v>
      </c>
      <c r="W38">
        <v>147.515625</v>
      </c>
      <c r="X38">
        <v>0</v>
      </c>
      <c r="Y38">
        <v>691.74</v>
      </c>
      <c r="Z38">
        <v>6.5537999999999998</v>
      </c>
      <c r="AA38">
        <v>14.04936</v>
      </c>
      <c r="AB38">
        <v>13.17004</v>
      </c>
      <c r="AC38">
        <v>19.35568</v>
      </c>
      <c r="AD38">
        <v>9.1149000000000004</v>
      </c>
      <c r="AE38">
        <v>14.113</v>
      </c>
      <c r="AF38">
        <v>8.8740000000000006</v>
      </c>
      <c r="AG38">
        <v>43.894799999999996</v>
      </c>
      <c r="AH38">
        <v>70.172700000000006</v>
      </c>
      <c r="AI38">
        <v>0</v>
      </c>
      <c r="AJ38">
        <v>0</v>
      </c>
      <c r="AK38">
        <v>53.044199999999996</v>
      </c>
      <c r="AL38">
        <v>10.458</v>
      </c>
      <c r="AM38">
        <v>0</v>
      </c>
      <c r="AN38">
        <v>0.57389999999999997</v>
      </c>
      <c r="AO38">
        <v>0</v>
      </c>
      <c r="AP38">
        <v>1.1529</v>
      </c>
      <c r="AQ38">
        <v>62.244</v>
      </c>
      <c r="AR38">
        <v>24.48264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3615.9038789999995</v>
      </c>
    </row>
    <row r="39" spans="1:53">
      <c r="A39" t="s">
        <v>81</v>
      </c>
      <c r="B39">
        <v>0</v>
      </c>
      <c r="C39">
        <v>44.31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686.77995799999997</v>
      </c>
      <c r="L39">
        <v>653.15250000000003</v>
      </c>
      <c r="M39">
        <v>92</v>
      </c>
      <c r="N39">
        <v>118.125</v>
      </c>
      <c r="O39">
        <v>60.678600000000003</v>
      </c>
      <c r="P39">
        <v>90.243750000000006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415.125</v>
      </c>
      <c r="V39">
        <v>0</v>
      </c>
      <c r="W39">
        <v>147.515625</v>
      </c>
      <c r="X39">
        <v>0</v>
      </c>
      <c r="Y39">
        <v>691.74</v>
      </c>
      <c r="Z39">
        <v>6.5537999999999998</v>
      </c>
      <c r="AA39">
        <v>14.04936</v>
      </c>
      <c r="AB39">
        <v>13.17004</v>
      </c>
      <c r="AC39">
        <v>9.6778399999999998</v>
      </c>
      <c r="AD39">
        <v>9.1149000000000004</v>
      </c>
      <c r="AE39">
        <v>14.113</v>
      </c>
      <c r="AF39">
        <v>8.8740000000000006</v>
      </c>
      <c r="AG39">
        <v>43.894799999999996</v>
      </c>
      <c r="AH39">
        <v>46.781799999999997</v>
      </c>
      <c r="AI39">
        <v>0</v>
      </c>
      <c r="AJ39">
        <v>0</v>
      </c>
      <c r="AK39">
        <v>53.044199999999996</v>
      </c>
      <c r="AL39">
        <v>10.458</v>
      </c>
      <c r="AM39">
        <v>0</v>
      </c>
      <c r="AN39">
        <v>0.57389999999999997</v>
      </c>
      <c r="AO39">
        <v>0</v>
      </c>
      <c r="AP39">
        <v>3.0743999999999998</v>
      </c>
      <c r="AQ39">
        <v>62.244</v>
      </c>
      <c r="AR39">
        <v>24.48264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3584.7566389999993</v>
      </c>
    </row>
    <row r="40" spans="1:53">
      <c r="A40" t="s">
        <v>82</v>
      </c>
      <c r="B40">
        <v>0</v>
      </c>
      <c r="C40">
        <v>44.31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686.77995799999997</v>
      </c>
      <c r="L40">
        <v>653.15250000000003</v>
      </c>
      <c r="M40">
        <v>92</v>
      </c>
      <c r="N40">
        <v>118.125</v>
      </c>
      <c r="O40">
        <v>60.678600000000003</v>
      </c>
      <c r="P40">
        <v>90.243750000000006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415.125</v>
      </c>
      <c r="V40">
        <v>0</v>
      </c>
      <c r="W40">
        <v>147.515625</v>
      </c>
      <c r="X40">
        <v>0</v>
      </c>
      <c r="Y40">
        <v>691.74</v>
      </c>
      <c r="Z40">
        <v>0</v>
      </c>
      <c r="AA40">
        <v>14.04936</v>
      </c>
      <c r="AB40">
        <v>13.17004</v>
      </c>
      <c r="AC40">
        <v>0</v>
      </c>
      <c r="AD40">
        <v>9.1149000000000004</v>
      </c>
      <c r="AE40">
        <v>14.113</v>
      </c>
      <c r="AF40">
        <v>8.8740000000000006</v>
      </c>
      <c r="AG40">
        <v>43.894799999999996</v>
      </c>
      <c r="AH40">
        <v>46.781799999999997</v>
      </c>
      <c r="AI40">
        <v>0</v>
      </c>
      <c r="AJ40">
        <v>0</v>
      </c>
      <c r="AK40">
        <v>53.044199999999996</v>
      </c>
      <c r="AL40">
        <v>10.458</v>
      </c>
      <c r="AM40">
        <v>0</v>
      </c>
      <c r="AN40">
        <v>0.57389999999999997</v>
      </c>
      <c r="AO40">
        <v>0</v>
      </c>
      <c r="AP40">
        <v>3.0743999999999998</v>
      </c>
      <c r="AQ40">
        <v>46.683</v>
      </c>
      <c r="AR40">
        <v>24.48264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3552.9639989999991</v>
      </c>
    </row>
    <row r="41" spans="1:53">
      <c r="A41" t="s">
        <v>83</v>
      </c>
      <c r="B41">
        <v>0</v>
      </c>
      <c r="C41">
        <v>44.31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686.77995799999997</v>
      </c>
      <c r="L41">
        <v>653.15250000000003</v>
      </c>
      <c r="M41">
        <v>92</v>
      </c>
      <c r="N41">
        <v>118.125</v>
      </c>
      <c r="O41">
        <v>60.678600000000003</v>
      </c>
      <c r="P41">
        <v>90.243750000000006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415.125</v>
      </c>
      <c r="V41">
        <v>0</v>
      </c>
      <c r="W41">
        <v>147.515625</v>
      </c>
      <c r="X41">
        <v>0</v>
      </c>
      <c r="Y41">
        <v>691.74</v>
      </c>
      <c r="Z41">
        <v>0</v>
      </c>
      <c r="AA41">
        <v>14.04936</v>
      </c>
      <c r="AB41">
        <v>13.17004</v>
      </c>
      <c r="AC41">
        <v>0</v>
      </c>
      <c r="AD41">
        <v>0</v>
      </c>
      <c r="AE41">
        <v>12.188499999999999</v>
      </c>
      <c r="AF41">
        <v>6.4089999999999998</v>
      </c>
      <c r="AG41">
        <v>43.894799999999996</v>
      </c>
      <c r="AH41">
        <v>23.390899999999998</v>
      </c>
      <c r="AI41">
        <v>0</v>
      </c>
      <c r="AJ41">
        <v>0</v>
      </c>
      <c r="AK41">
        <v>53.044199999999996</v>
      </c>
      <c r="AL41">
        <v>10.458</v>
      </c>
      <c r="AM41">
        <v>0</v>
      </c>
      <c r="AN41">
        <v>0.57389999999999997</v>
      </c>
      <c r="AO41">
        <v>0</v>
      </c>
      <c r="AP41">
        <v>1.1529</v>
      </c>
      <c r="AQ41">
        <v>31.122</v>
      </c>
      <c r="AR41">
        <v>10.492559999999999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3484.5961189999994</v>
      </c>
    </row>
    <row r="42" spans="1:53">
      <c r="A42" t="s">
        <v>84</v>
      </c>
      <c r="B42">
        <v>0</v>
      </c>
      <c r="C42">
        <v>44.31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686.77995799999997</v>
      </c>
      <c r="L42">
        <v>653.15250000000003</v>
      </c>
      <c r="M42">
        <v>92</v>
      </c>
      <c r="N42">
        <v>118.125</v>
      </c>
      <c r="O42">
        <v>60.678600000000003</v>
      </c>
      <c r="P42">
        <v>90.243750000000006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415.125</v>
      </c>
      <c r="V42">
        <v>0</v>
      </c>
      <c r="W42">
        <v>147.515625</v>
      </c>
      <c r="X42">
        <v>0</v>
      </c>
      <c r="Y42">
        <v>691.74</v>
      </c>
      <c r="Z42">
        <v>0</v>
      </c>
      <c r="AA42">
        <v>14.04936</v>
      </c>
      <c r="AB42">
        <v>13.17004</v>
      </c>
      <c r="AC42">
        <v>0</v>
      </c>
      <c r="AD42">
        <v>0</v>
      </c>
      <c r="AE42">
        <v>3.8490000000000002</v>
      </c>
      <c r="AF42">
        <v>6.4089999999999998</v>
      </c>
      <c r="AG42">
        <v>43.894799999999996</v>
      </c>
      <c r="AH42">
        <v>0</v>
      </c>
      <c r="AI42">
        <v>0</v>
      </c>
      <c r="AJ42">
        <v>0</v>
      </c>
      <c r="AK42">
        <v>53.044199999999996</v>
      </c>
      <c r="AL42">
        <v>10.458</v>
      </c>
      <c r="AM42">
        <v>0</v>
      </c>
      <c r="AN42">
        <v>0.57389999999999997</v>
      </c>
      <c r="AO42">
        <v>0</v>
      </c>
      <c r="AP42">
        <v>1.4091</v>
      </c>
      <c r="AQ42">
        <v>14.49</v>
      </c>
      <c r="AR42">
        <v>10.492559999999999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3436.4899189999992</v>
      </c>
    </row>
    <row r="43" spans="1:53">
      <c r="A43" t="s">
        <v>85</v>
      </c>
      <c r="B43">
        <v>0</v>
      </c>
      <c r="C43">
        <v>44.31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89.323999999999998</v>
      </c>
      <c r="J43">
        <v>0</v>
      </c>
      <c r="K43">
        <v>686.77995799999997</v>
      </c>
      <c r="L43">
        <v>653.15250000000003</v>
      </c>
      <c r="M43">
        <v>92</v>
      </c>
      <c r="N43">
        <v>118.125</v>
      </c>
      <c r="O43">
        <v>60.678600000000003</v>
      </c>
      <c r="P43">
        <v>90.243750000000006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415.125</v>
      </c>
      <c r="V43">
        <v>0</v>
      </c>
      <c r="W43">
        <v>147.515625</v>
      </c>
      <c r="X43">
        <v>0</v>
      </c>
      <c r="Y43">
        <v>691.74</v>
      </c>
      <c r="Z43">
        <v>0</v>
      </c>
      <c r="AA43">
        <v>14.04936</v>
      </c>
      <c r="AB43">
        <v>13.17004</v>
      </c>
      <c r="AC43">
        <v>0</v>
      </c>
      <c r="AD43">
        <v>0</v>
      </c>
      <c r="AE43">
        <v>3.8490000000000002</v>
      </c>
      <c r="AF43">
        <v>6.4089999999999998</v>
      </c>
      <c r="AG43">
        <v>43.894799999999996</v>
      </c>
      <c r="AH43">
        <v>0</v>
      </c>
      <c r="AI43">
        <v>0</v>
      </c>
      <c r="AJ43">
        <v>0</v>
      </c>
      <c r="AK43">
        <v>53.044199999999996</v>
      </c>
      <c r="AL43">
        <v>10.458</v>
      </c>
      <c r="AM43">
        <v>0</v>
      </c>
      <c r="AN43">
        <v>0.57389999999999997</v>
      </c>
      <c r="AO43">
        <v>0</v>
      </c>
      <c r="AP43">
        <v>1.4091</v>
      </c>
      <c r="AQ43">
        <v>13.103999999999999</v>
      </c>
      <c r="AR43">
        <v>10.7616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3434.8249589999991</v>
      </c>
    </row>
    <row r="44" spans="1:53">
      <c r="A44" t="s">
        <v>86</v>
      </c>
      <c r="B44">
        <v>0</v>
      </c>
      <c r="C44">
        <v>44.1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89.323999999999998</v>
      </c>
      <c r="J44">
        <v>0</v>
      </c>
      <c r="K44">
        <v>686.77995799999997</v>
      </c>
      <c r="L44">
        <v>653.15250000000003</v>
      </c>
      <c r="M44">
        <v>92</v>
      </c>
      <c r="N44">
        <v>118.125</v>
      </c>
      <c r="O44">
        <v>60.678600000000003</v>
      </c>
      <c r="P44">
        <v>90.243750000000006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415.125</v>
      </c>
      <c r="V44">
        <v>0</v>
      </c>
      <c r="W44">
        <v>147.515625</v>
      </c>
      <c r="X44">
        <v>0</v>
      </c>
      <c r="Y44">
        <v>691.74</v>
      </c>
      <c r="Z44">
        <v>0</v>
      </c>
      <c r="AA44">
        <v>14.04936</v>
      </c>
      <c r="AB44">
        <v>13.17004</v>
      </c>
      <c r="AC44">
        <v>0</v>
      </c>
      <c r="AD44">
        <v>0</v>
      </c>
      <c r="AE44">
        <v>3.8490000000000002</v>
      </c>
      <c r="AF44">
        <v>6.4089999999999998</v>
      </c>
      <c r="AG44">
        <v>43.894799999999996</v>
      </c>
      <c r="AH44">
        <v>0</v>
      </c>
      <c r="AI44">
        <v>0</v>
      </c>
      <c r="AJ44">
        <v>0</v>
      </c>
      <c r="AK44">
        <v>53.044199999999996</v>
      </c>
      <c r="AL44">
        <v>10.458</v>
      </c>
      <c r="AM44">
        <v>0</v>
      </c>
      <c r="AN44">
        <v>0.57389999999999997</v>
      </c>
      <c r="AO44">
        <v>0</v>
      </c>
      <c r="AP44">
        <v>1.4091</v>
      </c>
      <c r="AQ44">
        <v>0</v>
      </c>
      <c r="AR44">
        <v>10.7616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3421.5109589999993</v>
      </c>
    </row>
    <row r="45" spans="1:53">
      <c r="A45" t="s">
        <v>87</v>
      </c>
      <c r="B45">
        <v>0</v>
      </c>
      <c r="C45">
        <v>44.1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89.323999999999998</v>
      </c>
      <c r="J45">
        <v>0</v>
      </c>
      <c r="K45">
        <v>686.77995799999997</v>
      </c>
      <c r="L45">
        <v>653.15250000000003</v>
      </c>
      <c r="M45">
        <v>92</v>
      </c>
      <c r="N45">
        <v>118.125</v>
      </c>
      <c r="O45">
        <v>60.678600000000003</v>
      </c>
      <c r="P45">
        <v>90.243750000000006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343.125</v>
      </c>
      <c r="V45">
        <v>0</v>
      </c>
      <c r="W45">
        <v>147.515625</v>
      </c>
      <c r="X45">
        <v>0</v>
      </c>
      <c r="Y45">
        <v>691.74</v>
      </c>
      <c r="Z45">
        <v>0</v>
      </c>
      <c r="AA45">
        <v>7.11</v>
      </c>
      <c r="AB45">
        <v>0</v>
      </c>
      <c r="AC45">
        <v>0</v>
      </c>
      <c r="AD45">
        <v>0</v>
      </c>
      <c r="AE45">
        <v>3.8490000000000002</v>
      </c>
      <c r="AF45">
        <v>6.4089999999999998</v>
      </c>
      <c r="AG45">
        <v>43.894799999999996</v>
      </c>
      <c r="AH45">
        <v>0</v>
      </c>
      <c r="AI45">
        <v>0</v>
      </c>
      <c r="AJ45">
        <v>0</v>
      </c>
      <c r="AK45">
        <v>53.044199999999996</v>
      </c>
      <c r="AL45">
        <v>10.458</v>
      </c>
      <c r="AM45">
        <v>0</v>
      </c>
      <c r="AN45">
        <v>0.57389999999999997</v>
      </c>
      <c r="AO45">
        <v>0</v>
      </c>
      <c r="AP45">
        <v>1.4091</v>
      </c>
      <c r="AQ45">
        <v>0</v>
      </c>
      <c r="AR45">
        <v>10.7616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3329.4015589999995</v>
      </c>
    </row>
    <row r="46" spans="1:53">
      <c r="A46" t="s">
        <v>88</v>
      </c>
      <c r="B46">
        <v>0</v>
      </c>
      <c r="C46">
        <v>44.1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89.323999999999998</v>
      </c>
      <c r="J46">
        <v>0</v>
      </c>
      <c r="K46">
        <v>686.77995799999997</v>
      </c>
      <c r="L46">
        <v>653.15250000000003</v>
      </c>
      <c r="M46">
        <v>92</v>
      </c>
      <c r="N46">
        <v>118.125</v>
      </c>
      <c r="O46">
        <v>60.678600000000003</v>
      </c>
      <c r="P46">
        <v>90.243750000000006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343.125</v>
      </c>
      <c r="V46">
        <v>0</v>
      </c>
      <c r="W46">
        <v>147.515625</v>
      </c>
      <c r="X46">
        <v>0</v>
      </c>
      <c r="Y46">
        <v>691.74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6.4089999999999998</v>
      </c>
      <c r="AG46">
        <v>43.894799999999996</v>
      </c>
      <c r="AH46">
        <v>0</v>
      </c>
      <c r="AI46">
        <v>0</v>
      </c>
      <c r="AJ46">
        <v>0</v>
      </c>
      <c r="AK46">
        <v>53.044199999999996</v>
      </c>
      <c r="AL46">
        <v>10.458</v>
      </c>
      <c r="AM46">
        <v>0</v>
      </c>
      <c r="AN46">
        <v>0.57389999999999997</v>
      </c>
      <c r="AO46">
        <v>0</v>
      </c>
      <c r="AP46">
        <v>1.4091</v>
      </c>
      <c r="AQ46">
        <v>0</v>
      </c>
      <c r="AR46">
        <v>10.7616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3322.2915589999993</v>
      </c>
    </row>
    <row r="47" spans="1:53">
      <c r="A47" t="s">
        <v>89</v>
      </c>
      <c r="B47">
        <v>0</v>
      </c>
      <c r="C47">
        <v>44.1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89.323999999999998</v>
      </c>
      <c r="J47">
        <v>0</v>
      </c>
      <c r="K47">
        <v>686.77995799999997</v>
      </c>
      <c r="L47">
        <v>653.15250000000003</v>
      </c>
      <c r="M47">
        <v>92</v>
      </c>
      <c r="N47">
        <v>118.125</v>
      </c>
      <c r="O47">
        <v>60.678600000000003</v>
      </c>
      <c r="P47">
        <v>90.243750000000006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343.125</v>
      </c>
      <c r="V47">
        <v>0</v>
      </c>
      <c r="W47">
        <v>147.515625</v>
      </c>
      <c r="X47">
        <v>0</v>
      </c>
      <c r="Y47">
        <v>691.74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6.4089999999999998</v>
      </c>
      <c r="AG47">
        <v>43.894799999999996</v>
      </c>
      <c r="AH47">
        <v>0</v>
      </c>
      <c r="AI47">
        <v>0</v>
      </c>
      <c r="AJ47">
        <v>0</v>
      </c>
      <c r="AK47">
        <v>53.044199999999996</v>
      </c>
      <c r="AL47">
        <v>10.458</v>
      </c>
      <c r="AM47">
        <v>0</v>
      </c>
      <c r="AN47">
        <v>0.57389999999999997</v>
      </c>
      <c r="AO47">
        <v>0</v>
      </c>
      <c r="AP47">
        <v>3.3306</v>
      </c>
      <c r="AQ47">
        <v>0</v>
      </c>
      <c r="AR47">
        <v>10.7616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3324.2130589999992</v>
      </c>
    </row>
    <row r="48" spans="1:53">
      <c r="A48" t="s">
        <v>90</v>
      </c>
      <c r="B48">
        <v>0</v>
      </c>
      <c r="C48">
        <v>44.1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89.323999999999998</v>
      </c>
      <c r="J48">
        <v>0</v>
      </c>
      <c r="K48">
        <v>686.77995799999997</v>
      </c>
      <c r="L48">
        <v>653.15250000000003</v>
      </c>
      <c r="M48">
        <v>92</v>
      </c>
      <c r="N48">
        <v>118.125</v>
      </c>
      <c r="O48">
        <v>60.678600000000003</v>
      </c>
      <c r="P48">
        <v>90.243750000000006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343.125</v>
      </c>
      <c r="V48">
        <v>0</v>
      </c>
      <c r="W48">
        <v>147.515625</v>
      </c>
      <c r="X48">
        <v>0</v>
      </c>
      <c r="Y48">
        <v>691.74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6.4089999999999998</v>
      </c>
      <c r="AG48">
        <v>43.894799999999996</v>
      </c>
      <c r="AH48">
        <v>0</v>
      </c>
      <c r="AI48">
        <v>0</v>
      </c>
      <c r="AJ48">
        <v>0</v>
      </c>
      <c r="AK48">
        <v>53.044199999999996</v>
      </c>
      <c r="AL48">
        <v>10.458</v>
      </c>
      <c r="AM48">
        <v>0</v>
      </c>
      <c r="AN48">
        <v>0.57389999999999997</v>
      </c>
      <c r="AO48">
        <v>0</v>
      </c>
      <c r="AP48">
        <v>1.4091</v>
      </c>
      <c r="AQ48">
        <v>0</v>
      </c>
      <c r="AR48">
        <v>10.7616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3322.2915589999993</v>
      </c>
    </row>
    <row r="49" spans="1:53">
      <c r="A49" t="s">
        <v>91</v>
      </c>
      <c r="B49">
        <v>0</v>
      </c>
      <c r="C49">
        <v>44.1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89.323999999999998</v>
      </c>
      <c r="J49">
        <v>0</v>
      </c>
      <c r="K49">
        <v>686.77995799999997</v>
      </c>
      <c r="L49">
        <v>653.15250000000003</v>
      </c>
      <c r="M49">
        <v>92</v>
      </c>
      <c r="N49">
        <v>118.125</v>
      </c>
      <c r="O49">
        <v>60.678600000000003</v>
      </c>
      <c r="P49">
        <v>94.5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343.125</v>
      </c>
      <c r="V49">
        <v>0</v>
      </c>
      <c r="W49">
        <v>147.515625</v>
      </c>
      <c r="X49">
        <v>0</v>
      </c>
      <c r="Y49">
        <v>691.74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6.4089999999999998</v>
      </c>
      <c r="AG49">
        <v>43.894799999999996</v>
      </c>
      <c r="AH49">
        <v>0</v>
      </c>
      <c r="AI49">
        <v>0</v>
      </c>
      <c r="AJ49">
        <v>0</v>
      </c>
      <c r="AK49">
        <v>53.044199999999996</v>
      </c>
      <c r="AL49">
        <v>10.458</v>
      </c>
      <c r="AM49">
        <v>0</v>
      </c>
      <c r="AN49">
        <v>0.57389999999999997</v>
      </c>
      <c r="AO49">
        <v>0</v>
      </c>
      <c r="AP49">
        <v>0.76859999999999995</v>
      </c>
      <c r="AQ49">
        <v>0</v>
      </c>
      <c r="AR49">
        <v>10.7616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3325.9073089999997</v>
      </c>
    </row>
    <row r="50" spans="1:53">
      <c r="A50" t="s">
        <v>92</v>
      </c>
      <c r="B50">
        <v>0</v>
      </c>
      <c r="C50">
        <v>44.1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89.323999999999998</v>
      </c>
      <c r="J50">
        <v>0</v>
      </c>
      <c r="K50">
        <v>686.77995799999997</v>
      </c>
      <c r="L50">
        <v>653.15250000000003</v>
      </c>
      <c r="M50">
        <v>92</v>
      </c>
      <c r="N50">
        <v>118.125</v>
      </c>
      <c r="O50">
        <v>60.678600000000003</v>
      </c>
      <c r="P50">
        <v>96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343.125</v>
      </c>
      <c r="V50">
        <v>0</v>
      </c>
      <c r="W50">
        <v>147.515625</v>
      </c>
      <c r="X50">
        <v>0</v>
      </c>
      <c r="Y50">
        <v>691.74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6.4089999999999998</v>
      </c>
      <c r="AG50">
        <v>43.894799999999996</v>
      </c>
      <c r="AH50">
        <v>0</v>
      </c>
      <c r="AI50">
        <v>0</v>
      </c>
      <c r="AJ50">
        <v>0</v>
      </c>
      <c r="AK50">
        <v>53.044199999999996</v>
      </c>
      <c r="AL50">
        <v>10.458</v>
      </c>
      <c r="AM50">
        <v>0</v>
      </c>
      <c r="AN50">
        <v>0.57389999999999997</v>
      </c>
      <c r="AO50">
        <v>0</v>
      </c>
      <c r="AP50">
        <v>0.76859999999999995</v>
      </c>
      <c r="AQ50">
        <v>0</v>
      </c>
      <c r="AR50">
        <v>10.7616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3327.4073089999997</v>
      </c>
    </row>
    <row r="51" spans="1:53">
      <c r="A51" t="s">
        <v>93</v>
      </c>
      <c r="B51">
        <v>0</v>
      </c>
      <c r="C51">
        <v>44.1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88.227999999999994</v>
      </c>
      <c r="J51">
        <v>0</v>
      </c>
      <c r="K51">
        <v>686.77995799999997</v>
      </c>
      <c r="L51">
        <v>653.15250000000003</v>
      </c>
      <c r="M51">
        <v>92</v>
      </c>
      <c r="N51">
        <v>118.125</v>
      </c>
      <c r="O51">
        <v>60.678600000000003</v>
      </c>
      <c r="P51">
        <v>97.5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343.125</v>
      </c>
      <c r="V51">
        <v>0</v>
      </c>
      <c r="W51">
        <v>147.515625</v>
      </c>
      <c r="X51">
        <v>0</v>
      </c>
      <c r="Y51">
        <v>691.74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6.4089999999999998</v>
      </c>
      <c r="AG51">
        <v>43.894799999999996</v>
      </c>
      <c r="AH51">
        <v>0</v>
      </c>
      <c r="AI51">
        <v>0</v>
      </c>
      <c r="AJ51">
        <v>0</v>
      </c>
      <c r="AK51">
        <v>53.044199999999996</v>
      </c>
      <c r="AL51">
        <v>10.458</v>
      </c>
      <c r="AM51">
        <v>0</v>
      </c>
      <c r="AN51">
        <v>0.57389999999999997</v>
      </c>
      <c r="AO51">
        <v>0</v>
      </c>
      <c r="AP51">
        <v>0.76859999999999995</v>
      </c>
      <c r="AQ51">
        <v>0</v>
      </c>
      <c r="AR51">
        <v>10.7616</v>
      </c>
      <c r="AS51">
        <v>0</v>
      </c>
      <c r="AT51">
        <v>14.9968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3327.8113089999993</v>
      </c>
    </row>
    <row r="52" spans="1:53">
      <c r="A52" t="s">
        <v>94</v>
      </c>
      <c r="B52">
        <v>0</v>
      </c>
      <c r="C52">
        <v>44.1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88.227999999999994</v>
      </c>
      <c r="J52">
        <v>0</v>
      </c>
      <c r="K52">
        <v>686.77995799999997</v>
      </c>
      <c r="L52">
        <v>653.15250000000003</v>
      </c>
      <c r="M52">
        <v>92</v>
      </c>
      <c r="N52">
        <v>118.125</v>
      </c>
      <c r="O52">
        <v>60.678600000000003</v>
      </c>
      <c r="P52">
        <v>97.5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343.125</v>
      </c>
      <c r="V52">
        <v>0</v>
      </c>
      <c r="W52">
        <v>147.515625</v>
      </c>
      <c r="X52">
        <v>0</v>
      </c>
      <c r="Y52">
        <v>691.74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6.4089999999999998</v>
      </c>
      <c r="AG52">
        <v>43.894799999999996</v>
      </c>
      <c r="AH52">
        <v>0</v>
      </c>
      <c r="AI52">
        <v>0</v>
      </c>
      <c r="AJ52">
        <v>0</v>
      </c>
      <c r="AK52">
        <v>53.044199999999996</v>
      </c>
      <c r="AL52">
        <v>10.458</v>
      </c>
      <c r="AM52">
        <v>0</v>
      </c>
      <c r="AN52">
        <v>0.57389999999999997</v>
      </c>
      <c r="AO52">
        <v>0</v>
      </c>
      <c r="AP52">
        <v>0.76859999999999995</v>
      </c>
      <c r="AQ52">
        <v>0</v>
      </c>
      <c r="AR52">
        <v>10.7616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3327.8113089999993</v>
      </c>
    </row>
    <row r="53" spans="1:53">
      <c r="A53" t="s">
        <v>95</v>
      </c>
      <c r="B53">
        <v>0</v>
      </c>
      <c r="C53">
        <v>43.89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88.227999999999994</v>
      </c>
      <c r="J53">
        <v>0</v>
      </c>
      <c r="K53">
        <v>686.77995799999997</v>
      </c>
      <c r="L53">
        <v>653.15250000000003</v>
      </c>
      <c r="M53">
        <v>92</v>
      </c>
      <c r="N53">
        <v>118.125</v>
      </c>
      <c r="O53">
        <v>60.678600000000003</v>
      </c>
      <c r="P53">
        <v>97.5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343.125</v>
      </c>
      <c r="V53">
        <v>0</v>
      </c>
      <c r="W53">
        <v>147.515625</v>
      </c>
      <c r="X53">
        <v>0</v>
      </c>
      <c r="Y53">
        <v>691.74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6.4089999999999998</v>
      </c>
      <c r="AG53">
        <v>43.894799999999996</v>
      </c>
      <c r="AH53">
        <v>0</v>
      </c>
      <c r="AI53">
        <v>0</v>
      </c>
      <c r="AJ53">
        <v>0</v>
      </c>
      <c r="AK53">
        <v>53.044199999999996</v>
      </c>
      <c r="AL53">
        <v>10.458</v>
      </c>
      <c r="AM53">
        <v>0</v>
      </c>
      <c r="AN53">
        <v>0.57389999999999997</v>
      </c>
      <c r="AO53">
        <v>0</v>
      </c>
      <c r="AP53">
        <v>0.76859999999999995</v>
      </c>
      <c r="AQ53">
        <v>0</v>
      </c>
      <c r="AR53">
        <v>10.7616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3327.6013089999992</v>
      </c>
    </row>
    <row r="54" spans="1:53">
      <c r="A54" t="s">
        <v>96</v>
      </c>
      <c r="B54">
        <v>0</v>
      </c>
      <c r="C54">
        <v>43.89</v>
      </c>
      <c r="D54">
        <v>0</v>
      </c>
      <c r="E54">
        <v>0</v>
      </c>
      <c r="F54">
        <v>69.504000000000005</v>
      </c>
      <c r="G54">
        <v>0</v>
      </c>
      <c r="H54">
        <v>0</v>
      </c>
      <c r="I54">
        <v>88.227999999999994</v>
      </c>
      <c r="J54">
        <v>0</v>
      </c>
      <c r="K54">
        <v>686.77995799999997</v>
      </c>
      <c r="L54">
        <v>653.15250000000003</v>
      </c>
      <c r="M54">
        <v>92</v>
      </c>
      <c r="N54">
        <v>118.125</v>
      </c>
      <c r="O54">
        <v>60.678600000000003</v>
      </c>
      <c r="P54">
        <v>99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343.125</v>
      </c>
      <c r="V54">
        <v>0</v>
      </c>
      <c r="W54">
        <v>147.515625</v>
      </c>
      <c r="X54">
        <v>0</v>
      </c>
      <c r="Y54">
        <v>691.74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6.4089999999999998</v>
      </c>
      <c r="AG54">
        <v>43.894799999999996</v>
      </c>
      <c r="AH54">
        <v>0</v>
      </c>
      <c r="AI54">
        <v>0</v>
      </c>
      <c r="AJ54">
        <v>0</v>
      </c>
      <c r="AK54">
        <v>53.044199999999996</v>
      </c>
      <c r="AL54">
        <v>10.458</v>
      </c>
      <c r="AM54">
        <v>0</v>
      </c>
      <c r="AN54">
        <v>0.57389999999999997</v>
      </c>
      <c r="AO54">
        <v>0</v>
      </c>
      <c r="AP54">
        <v>0.76859999999999995</v>
      </c>
      <c r="AQ54">
        <v>0</v>
      </c>
      <c r="AR54">
        <v>10.7616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3329.1013089999992</v>
      </c>
    </row>
    <row r="55" spans="1:53">
      <c r="A55" t="s">
        <v>97</v>
      </c>
      <c r="B55">
        <v>0</v>
      </c>
      <c r="C55">
        <v>43.89</v>
      </c>
      <c r="D55">
        <v>0</v>
      </c>
      <c r="E55">
        <v>0</v>
      </c>
      <c r="F55">
        <v>69.504000000000005</v>
      </c>
      <c r="G55">
        <v>0</v>
      </c>
      <c r="H55">
        <v>0</v>
      </c>
      <c r="I55">
        <v>87.68</v>
      </c>
      <c r="J55">
        <v>0</v>
      </c>
      <c r="K55">
        <v>686.77995799999997</v>
      </c>
      <c r="L55">
        <v>653.15250000000003</v>
      </c>
      <c r="M55">
        <v>92</v>
      </c>
      <c r="N55">
        <v>118.125</v>
      </c>
      <c r="O55">
        <v>60.678600000000003</v>
      </c>
      <c r="P55">
        <v>100.5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343.125</v>
      </c>
      <c r="V55">
        <v>0</v>
      </c>
      <c r="W55">
        <v>147.515625</v>
      </c>
      <c r="X55">
        <v>0</v>
      </c>
      <c r="Y55">
        <v>691.74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6.4089999999999998</v>
      </c>
      <c r="AG55">
        <v>43.894799999999996</v>
      </c>
      <c r="AH55">
        <v>0</v>
      </c>
      <c r="AI55">
        <v>0</v>
      </c>
      <c r="AJ55">
        <v>0</v>
      </c>
      <c r="AK55">
        <v>53.044199999999996</v>
      </c>
      <c r="AL55">
        <v>10.458</v>
      </c>
      <c r="AM55">
        <v>0</v>
      </c>
      <c r="AN55">
        <v>0.57389999999999997</v>
      </c>
      <c r="AO55">
        <v>0</v>
      </c>
      <c r="AP55">
        <v>0.76859999999999995</v>
      </c>
      <c r="AQ55">
        <v>0</v>
      </c>
      <c r="AR55">
        <v>10.7616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3330.0533089999994</v>
      </c>
    </row>
    <row r="56" spans="1:53">
      <c r="A56" t="s">
        <v>98</v>
      </c>
      <c r="B56">
        <v>0</v>
      </c>
      <c r="C56">
        <v>43.89</v>
      </c>
      <c r="D56">
        <v>0</v>
      </c>
      <c r="E56">
        <v>0</v>
      </c>
      <c r="F56">
        <v>69.504000000000005</v>
      </c>
      <c r="G56">
        <v>0</v>
      </c>
      <c r="H56">
        <v>0</v>
      </c>
      <c r="I56">
        <v>87.68</v>
      </c>
      <c r="J56">
        <v>0</v>
      </c>
      <c r="K56">
        <v>686.77995799999997</v>
      </c>
      <c r="L56">
        <v>653.15250000000003</v>
      </c>
      <c r="M56">
        <v>92</v>
      </c>
      <c r="N56">
        <v>118.125</v>
      </c>
      <c r="O56">
        <v>60.678600000000003</v>
      </c>
      <c r="P56">
        <v>102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343.125</v>
      </c>
      <c r="V56">
        <v>0</v>
      </c>
      <c r="W56">
        <v>147.515625</v>
      </c>
      <c r="X56">
        <v>0</v>
      </c>
      <c r="Y56">
        <v>691.74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6.4089999999999998</v>
      </c>
      <c r="AG56">
        <v>43.894799999999996</v>
      </c>
      <c r="AH56">
        <v>0</v>
      </c>
      <c r="AI56">
        <v>0</v>
      </c>
      <c r="AJ56">
        <v>0</v>
      </c>
      <c r="AK56">
        <v>53.044199999999996</v>
      </c>
      <c r="AL56">
        <v>10.458</v>
      </c>
      <c r="AM56">
        <v>0</v>
      </c>
      <c r="AN56">
        <v>0.57389999999999997</v>
      </c>
      <c r="AO56">
        <v>0</v>
      </c>
      <c r="AP56">
        <v>0.76859999999999995</v>
      </c>
      <c r="AQ56">
        <v>0</v>
      </c>
      <c r="AR56">
        <v>10.7616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3331.5533089999994</v>
      </c>
    </row>
    <row r="57" spans="1:53">
      <c r="A57" t="s">
        <v>99</v>
      </c>
      <c r="B57">
        <v>0</v>
      </c>
      <c r="C57">
        <v>43.89</v>
      </c>
      <c r="D57">
        <v>0</v>
      </c>
      <c r="E57">
        <v>0</v>
      </c>
      <c r="F57">
        <v>69.504000000000005</v>
      </c>
      <c r="G57">
        <v>0</v>
      </c>
      <c r="H57">
        <v>0</v>
      </c>
      <c r="I57">
        <v>87.68</v>
      </c>
      <c r="J57">
        <v>0</v>
      </c>
      <c r="K57">
        <v>686.77995799999997</v>
      </c>
      <c r="L57">
        <v>653.15250000000003</v>
      </c>
      <c r="M57">
        <v>92</v>
      </c>
      <c r="N57">
        <v>118.125</v>
      </c>
      <c r="O57">
        <v>60.678600000000003</v>
      </c>
      <c r="P57">
        <v>103.5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0</v>
      </c>
      <c r="W57">
        <v>147.515625</v>
      </c>
      <c r="X57">
        <v>0</v>
      </c>
      <c r="Y57">
        <v>691.74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6.4089999999999998</v>
      </c>
      <c r="AG57">
        <v>43.894799999999996</v>
      </c>
      <c r="AH57">
        <v>0</v>
      </c>
      <c r="AI57">
        <v>0</v>
      </c>
      <c r="AJ57">
        <v>0</v>
      </c>
      <c r="AK57">
        <v>53.044199999999996</v>
      </c>
      <c r="AL57">
        <v>2.3239999999999998</v>
      </c>
      <c r="AM57">
        <v>0</v>
      </c>
      <c r="AN57">
        <v>0.57389999999999997</v>
      </c>
      <c r="AO57">
        <v>0</v>
      </c>
      <c r="AP57">
        <v>0.76859999999999995</v>
      </c>
      <c r="AQ57">
        <v>0</v>
      </c>
      <c r="AR57">
        <v>10.7616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3330.7693089999998</v>
      </c>
    </row>
    <row r="58" spans="1:53">
      <c r="A58" t="s">
        <v>100</v>
      </c>
      <c r="B58">
        <v>0</v>
      </c>
      <c r="C58">
        <v>43.89</v>
      </c>
      <c r="D58">
        <v>0</v>
      </c>
      <c r="E58">
        <v>0</v>
      </c>
      <c r="F58">
        <v>69.504000000000005</v>
      </c>
      <c r="G58">
        <v>0</v>
      </c>
      <c r="H58">
        <v>0</v>
      </c>
      <c r="I58">
        <v>87.68</v>
      </c>
      <c r="J58">
        <v>0</v>
      </c>
      <c r="K58">
        <v>686.77995799999997</v>
      </c>
      <c r="L58">
        <v>653.15250000000003</v>
      </c>
      <c r="M58">
        <v>92</v>
      </c>
      <c r="N58">
        <v>118.125</v>
      </c>
      <c r="O58">
        <v>60.678600000000003</v>
      </c>
      <c r="P58">
        <v>103.5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0</v>
      </c>
      <c r="W58">
        <v>147.515625</v>
      </c>
      <c r="X58">
        <v>0</v>
      </c>
      <c r="Y58">
        <v>691.74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6.4089999999999998</v>
      </c>
      <c r="AG58">
        <v>43.894799999999996</v>
      </c>
      <c r="AH58">
        <v>0</v>
      </c>
      <c r="AI58">
        <v>0</v>
      </c>
      <c r="AJ58">
        <v>0</v>
      </c>
      <c r="AK58">
        <v>53.044199999999996</v>
      </c>
      <c r="AL58">
        <v>2.3239999999999998</v>
      </c>
      <c r="AM58">
        <v>0</v>
      </c>
      <c r="AN58">
        <v>0.57389999999999997</v>
      </c>
      <c r="AO58">
        <v>0</v>
      </c>
      <c r="AP58">
        <v>0.76859999999999995</v>
      </c>
      <c r="AQ58">
        <v>0</v>
      </c>
      <c r="AR58">
        <v>10.7616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3330.7693089999998</v>
      </c>
    </row>
    <row r="59" spans="1:53">
      <c r="A59" t="s">
        <v>101</v>
      </c>
      <c r="B59">
        <v>0</v>
      </c>
      <c r="C59">
        <v>43.89</v>
      </c>
      <c r="D59">
        <v>0</v>
      </c>
      <c r="E59">
        <v>0</v>
      </c>
      <c r="F59">
        <v>69.504000000000005</v>
      </c>
      <c r="G59">
        <v>0</v>
      </c>
      <c r="H59">
        <v>0</v>
      </c>
      <c r="I59">
        <v>87.68</v>
      </c>
      <c r="J59">
        <v>0</v>
      </c>
      <c r="K59">
        <v>686.77995799999997</v>
      </c>
      <c r="L59">
        <v>653.15250000000003</v>
      </c>
      <c r="M59">
        <v>92</v>
      </c>
      <c r="N59">
        <v>118.125</v>
      </c>
      <c r="O59">
        <v>61.832813000000002</v>
      </c>
      <c r="P59">
        <v>103.96875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0</v>
      </c>
      <c r="W59">
        <v>147.515625</v>
      </c>
      <c r="X59">
        <v>0</v>
      </c>
      <c r="Y59">
        <v>691.74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6.4089999999999998</v>
      </c>
      <c r="AG59">
        <v>43.894799999999996</v>
      </c>
      <c r="AH59">
        <v>0</v>
      </c>
      <c r="AI59">
        <v>0</v>
      </c>
      <c r="AJ59">
        <v>0</v>
      </c>
      <c r="AK59">
        <v>53.044199999999996</v>
      </c>
      <c r="AL59">
        <v>2.3239999999999998</v>
      </c>
      <c r="AM59">
        <v>0</v>
      </c>
      <c r="AN59">
        <v>0.57389999999999997</v>
      </c>
      <c r="AO59">
        <v>0</v>
      </c>
      <c r="AP59">
        <v>3.3306</v>
      </c>
      <c r="AQ59">
        <v>0</v>
      </c>
      <c r="AR59">
        <v>10.7616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3334.9542719999995</v>
      </c>
    </row>
    <row r="60" spans="1:53">
      <c r="A60" t="s">
        <v>102</v>
      </c>
      <c r="B60">
        <v>0</v>
      </c>
      <c r="C60">
        <v>43.89</v>
      </c>
      <c r="D60">
        <v>0</v>
      </c>
      <c r="E60">
        <v>0</v>
      </c>
      <c r="F60">
        <v>69.504000000000005</v>
      </c>
      <c r="G60">
        <v>0</v>
      </c>
      <c r="H60">
        <v>0</v>
      </c>
      <c r="I60">
        <v>87.68</v>
      </c>
      <c r="J60">
        <v>0</v>
      </c>
      <c r="K60">
        <v>686.77995799999997</v>
      </c>
      <c r="L60">
        <v>653.15250000000003</v>
      </c>
      <c r="M60">
        <v>92</v>
      </c>
      <c r="N60">
        <v>118.125</v>
      </c>
      <c r="O60">
        <v>61.832813000000002</v>
      </c>
      <c r="P60">
        <v>103.96875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0</v>
      </c>
      <c r="W60">
        <v>147.515625</v>
      </c>
      <c r="X60">
        <v>0</v>
      </c>
      <c r="Y60">
        <v>691.74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6.4089999999999998</v>
      </c>
      <c r="AG60">
        <v>43.894799999999996</v>
      </c>
      <c r="AH60">
        <v>0</v>
      </c>
      <c r="AI60">
        <v>0</v>
      </c>
      <c r="AJ60">
        <v>0</v>
      </c>
      <c r="AK60">
        <v>53.044199999999996</v>
      </c>
      <c r="AL60">
        <v>2.3239999999999998</v>
      </c>
      <c r="AM60">
        <v>0</v>
      </c>
      <c r="AN60">
        <v>0.57389999999999997</v>
      </c>
      <c r="AO60">
        <v>0</v>
      </c>
      <c r="AP60">
        <v>1.2809999999999999</v>
      </c>
      <c r="AQ60">
        <v>0</v>
      </c>
      <c r="AR60">
        <v>10.7616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3332.9046719999997</v>
      </c>
    </row>
    <row r="61" spans="1:53">
      <c r="A61" t="s">
        <v>103</v>
      </c>
      <c r="B61">
        <v>0</v>
      </c>
      <c r="C61">
        <v>43.89</v>
      </c>
      <c r="D61">
        <v>0</v>
      </c>
      <c r="E61">
        <v>0</v>
      </c>
      <c r="F61">
        <v>69.504000000000005</v>
      </c>
      <c r="G61">
        <v>0</v>
      </c>
      <c r="H61">
        <v>0</v>
      </c>
      <c r="I61">
        <v>87.68</v>
      </c>
      <c r="J61">
        <v>0</v>
      </c>
      <c r="K61">
        <v>686.77995799999997</v>
      </c>
      <c r="L61">
        <v>653.15250000000003</v>
      </c>
      <c r="M61">
        <v>92</v>
      </c>
      <c r="N61">
        <v>118.125</v>
      </c>
      <c r="O61">
        <v>61.832813000000002</v>
      </c>
      <c r="P61">
        <v>103.96875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0</v>
      </c>
      <c r="W61">
        <v>147.515625</v>
      </c>
      <c r="X61">
        <v>0</v>
      </c>
      <c r="Y61">
        <v>691.74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43.894799999999996</v>
      </c>
      <c r="AH61">
        <v>0</v>
      </c>
      <c r="AI61">
        <v>0</v>
      </c>
      <c r="AJ61">
        <v>0</v>
      </c>
      <c r="AK61">
        <v>53.044199999999996</v>
      </c>
      <c r="AL61">
        <v>2.3239999999999998</v>
      </c>
      <c r="AM61">
        <v>0</v>
      </c>
      <c r="AN61">
        <v>0.57389999999999997</v>
      </c>
      <c r="AO61">
        <v>0</v>
      </c>
      <c r="AP61">
        <v>1.2809999999999999</v>
      </c>
      <c r="AQ61">
        <v>0</v>
      </c>
      <c r="AR61">
        <v>10.7616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3332.9046719999997</v>
      </c>
    </row>
    <row r="62" spans="1:53">
      <c r="A62" t="s">
        <v>104</v>
      </c>
      <c r="B62">
        <v>0</v>
      </c>
      <c r="C62">
        <v>43.89</v>
      </c>
      <c r="D62">
        <v>0</v>
      </c>
      <c r="E62">
        <v>0</v>
      </c>
      <c r="F62">
        <v>69.504000000000005</v>
      </c>
      <c r="G62">
        <v>0</v>
      </c>
      <c r="H62">
        <v>0</v>
      </c>
      <c r="I62">
        <v>87.68</v>
      </c>
      <c r="J62">
        <v>0</v>
      </c>
      <c r="K62">
        <v>686.77995799999997</v>
      </c>
      <c r="L62">
        <v>653.15250000000003</v>
      </c>
      <c r="M62">
        <v>92</v>
      </c>
      <c r="N62">
        <v>118.125</v>
      </c>
      <c r="O62">
        <v>61.832813000000002</v>
      </c>
      <c r="P62">
        <v>103.96875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0</v>
      </c>
      <c r="W62">
        <v>147.515625</v>
      </c>
      <c r="X62">
        <v>0</v>
      </c>
      <c r="Y62">
        <v>691.74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43.894799999999996</v>
      </c>
      <c r="AH62">
        <v>0</v>
      </c>
      <c r="AI62">
        <v>0</v>
      </c>
      <c r="AJ62">
        <v>0</v>
      </c>
      <c r="AK62">
        <v>53.044199999999996</v>
      </c>
      <c r="AL62">
        <v>2.3239999999999998</v>
      </c>
      <c r="AM62">
        <v>0</v>
      </c>
      <c r="AN62">
        <v>0.57389999999999997</v>
      </c>
      <c r="AO62">
        <v>0</v>
      </c>
      <c r="AP62">
        <v>1.2809999999999999</v>
      </c>
      <c r="AQ62">
        <v>0</v>
      </c>
      <c r="AR62">
        <v>10.7616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3332.9046719999997</v>
      </c>
    </row>
    <row r="63" spans="1:53">
      <c r="A63" t="s">
        <v>105</v>
      </c>
      <c r="B63">
        <v>0</v>
      </c>
      <c r="C63">
        <v>43.89</v>
      </c>
      <c r="D63">
        <v>0</v>
      </c>
      <c r="E63">
        <v>0</v>
      </c>
      <c r="F63">
        <v>69.504000000000005</v>
      </c>
      <c r="G63">
        <v>0</v>
      </c>
      <c r="H63">
        <v>0</v>
      </c>
      <c r="I63">
        <v>87.68</v>
      </c>
      <c r="J63">
        <v>0</v>
      </c>
      <c r="K63">
        <v>686.77995799999997</v>
      </c>
      <c r="L63">
        <v>653.15250000000003</v>
      </c>
      <c r="M63">
        <v>92</v>
      </c>
      <c r="N63">
        <v>118.125</v>
      </c>
      <c r="O63">
        <v>61.832813000000002</v>
      </c>
      <c r="P63">
        <v>103.96875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0</v>
      </c>
      <c r="W63">
        <v>147.515625</v>
      </c>
      <c r="X63">
        <v>0</v>
      </c>
      <c r="Y63">
        <v>691.74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43.894799999999996</v>
      </c>
      <c r="AH63">
        <v>0</v>
      </c>
      <c r="AI63">
        <v>0</v>
      </c>
      <c r="AJ63">
        <v>0</v>
      </c>
      <c r="AK63">
        <v>53.044199999999996</v>
      </c>
      <c r="AL63">
        <v>2.3239999999999998</v>
      </c>
      <c r="AM63">
        <v>0</v>
      </c>
      <c r="AN63">
        <v>0.57389999999999997</v>
      </c>
      <c r="AO63">
        <v>0</v>
      </c>
      <c r="AP63">
        <v>1.2809999999999999</v>
      </c>
      <c r="AQ63">
        <v>0</v>
      </c>
      <c r="AR63">
        <v>10.7616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3332.9046719999997</v>
      </c>
    </row>
    <row r="64" spans="1:53">
      <c r="A64" t="s">
        <v>106</v>
      </c>
      <c r="B64">
        <v>0</v>
      </c>
      <c r="C64">
        <v>43.89</v>
      </c>
      <c r="D64">
        <v>0</v>
      </c>
      <c r="E64">
        <v>0</v>
      </c>
      <c r="F64">
        <v>69.504000000000005</v>
      </c>
      <c r="G64">
        <v>0</v>
      </c>
      <c r="H64">
        <v>0</v>
      </c>
      <c r="I64">
        <v>87.68</v>
      </c>
      <c r="J64">
        <v>0</v>
      </c>
      <c r="K64">
        <v>686.77995799999997</v>
      </c>
      <c r="L64">
        <v>653.15250000000003</v>
      </c>
      <c r="M64">
        <v>92</v>
      </c>
      <c r="N64">
        <v>118.125</v>
      </c>
      <c r="O64">
        <v>61.832813000000002</v>
      </c>
      <c r="P64">
        <v>103.96875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0</v>
      </c>
      <c r="W64">
        <v>147.515625</v>
      </c>
      <c r="X64">
        <v>0</v>
      </c>
      <c r="Y64">
        <v>691.74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43.894799999999996</v>
      </c>
      <c r="AH64">
        <v>0</v>
      </c>
      <c r="AI64">
        <v>0</v>
      </c>
      <c r="AJ64">
        <v>0</v>
      </c>
      <c r="AK64">
        <v>53.044199999999996</v>
      </c>
      <c r="AL64">
        <v>2.3239999999999998</v>
      </c>
      <c r="AM64">
        <v>0</v>
      </c>
      <c r="AN64">
        <v>0.57389999999999997</v>
      </c>
      <c r="AO64">
        <v>0</v>
      </c>
      <c r="AP64">
        <v>1.2809999999999999</v>
      </c>
      <c r="AQ64">
        <v>0</v>
      </c>
      <c r="AR64">
        <v>10.7616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3332.9046719999997</v>
      </c>
    </row>
    <row r="65" spans="1:53">
      <c r="A65" t="s">
        <v>107</v>
      </c>
      <c r="B65">
        <v>0</v>
      </c>
      <c r="C65">
        <v>43.89</v>
      </c>
      <c r="D65">
        <v>0</v>
      </c>
      <c r="E65">
        <v>0</v>
      </c>
      <c r="F65">
        <v>69.504000000000005</v>
      </c>
      <c r="G65">
        <v>0</v>
      </c>
      <c r="H65">
        <v>0</v>
      </c>
      <c r="I65">
        <v>87.68</v>
      </c>
      <c r="J65">
        <v>0</v>
      </c>
      <c r="K65">
        <v>686.77995799999997</v>
      </c>
      <c r="L65">
        <v>653.15250000000003</v>
      </c>
      <c r="M65">
        <v>92</v>
      </c>
      <c r="N65">
        <v>118.125</v>
      </c>
      <c r="O65">
        <v>61.832813000000002</v>
      </c>
      <c r="P65">
        <v>103.96875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0</v>
      </c>
      <c r="W65">
        <v>147.515625</v>
      </c>
      <c r="X65">
        <v>0</v>
      </c>
      <c r="Y65">
        <v>691.74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43.894799999999996</v>
      </c>
      <c r="AH65">
        <v>0</v>
      </c>
      <c r="AI65">
        <v>0</v>
      </c>
      <c r="AJ65">
        <v>0</v>
      </c>
      <c r="AK65">
        <v>53.044199999999996</v>
      </c>
      <c r="AL65">
        <v>2.3239999999999998</v>
      </c>
      <c r="AM65">
        <v>0</v>
      </c>
      <c r="AN65">
        <v>0.57389999999999997</v>
      </c>
      <c r="AO65">
        <v>0</v>
      </c>
      <c r="AP65">
        <v>3.3306</v>
      </c>
      <c r="AQ65">
        <v>0</v>
      </c>
      <c r="AR65">
        <v>10.7616</v>
      </c>
      <c r="AS65">
        <v>0</v>
      </c>
      <c r="AT65">
        <v>14.9968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3334.9542719999995</v>
      </c>
    </row>
    <row r="66" spans="1:53">
      <c r="A66" t="s">
        <v>108</v>
      </c>
      <c r="B66">
        <v>0</v>
      </c>
      <c r="C66">
        <v>43.89</v>
      </c>
      <c r="D66">
        <v>0</v>
      </c>
      <c r="E66">
        <v>0</v>
      </c>
      <c r="F66">
        <v>69.504000000000005</v>
      </c>
      <c r="G66">
        <v>0</v>
      </c>
      <c r="H66">
        <v>0</v>
      </c>
      <c r="I66">
        <v>87.68</v>
      </c>
      <c r="J66">
        <v>0</v>
      </c>
      <c r="K66">
        <v>686.77995799999997</v>
      </c>
      <c r="L66">
        <v>653.15250000000003</v>
      </c>
      <c r="M66">
        <v>92</v>
      </c>
      <c r="N66">
        <v>118.125</v>
      </c>
      <c r="O66">
        <v>61.832813000000002</v>
      </c>
      <c r="P66">
        <v>103.96875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0</v>
      </c>
      <c r="W66">
        <v>147.515625</v>
      </c>
      <c r="X66">
        <v>0</v>
      </c>
      <c r="Y66">
        <v>691.74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43.894799999999996</v>
      </c>
      <c r="AH66">
        <v>0</v>
      </c>
      <c r="AI66">
        <v>0</v>
      </c>
      <c r="AJ66">
        <v>0</v>
      </c>
      <c r="AK66">
        <v>53.044199999999996</v>
      </c>
      <c r="AL66">
        <v>2.3239999999999998</v>
      </c>
      <c r="AM66">
        <v>0</v>
      </c>
      <c r="AN66">
        <v>0.57389999999999997</v>
      </c>
      <c r="AO66">
        <v>0</v>
      </c>
      <c r="AP66">
        <v>3.3306</v>
      </c>
      <c r="AQ66">
        <v>0</v>
      </c>
      <c r="AR66">
        <v>10.7616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3334.9542719999995</v>
      </c>
    </row>
    <row r="67" spans="1:53">
      <c r="A67" t="s">
        <v>109</v>
      </c>
      <c r="B67">
        <v>0</v>
      </c>
      <c r="C67">
        <v>43.89</v>
      </c>
      <c r="D67">
        <v>0</v>
      </c>
      <c r="E67">
        <v>0</v>
      </c>
      <c r="F67">
        <v>69.504000000000005</v>
      </c>
      <c r="G67">
        <v>0</v>
      </c>
      <c r="H67">
        <v>0</v>
      </c>
      <c r="I67">
        <v>87.68</v>
      </c>
      <c r="J67">
        <v>0</v>
      </c>
      <c r="K67">
        <v>686.77995799999997</v>
      </c>
      <c r="L67">
        <v>653.15250000000003</v>
      </c>
      <c r="M67">
        <v>92</v>
      </c>
      <c r="N67">
        <v>118.125</v>
      </c>
      <c r="O67">
        <v>61.832813000000002</v>
      </c>
      <c r="P67">
        <v>103.96875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0</v>
      </c>
      <c r="W67">
        <v>147.515625</v>
      </c>
      <c r="X67">
        <v>0</v>
      </c>
      <c r="Y67">
        <v>691.74</v>
      </c>
      <c r="Z67">
        <v>0</v>
      </c>
      <c r="AA67">
        <v>7.11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43.894799999999996</v>
      </c>
      <c r="AH67">
        <v>0</v>
      </c>
      <c r="AI67">
        <v>0</v>
      </c>
      <c r="AJ67">
        <v>0</v>
      </c>
      <c r="AK67">
        <v>53.044199999999996</v>
      </c>
      <c r="AL67">
        <v>2.3239999999999998</v>
      </c>
      <c r="AM67">
        <v>0</v>
      </c>
      <c r="AN67">
        <v>0.57389999999999997</v>
      </c>
      <c r="AO67">
        <v>0</v>
      </c>
      <c r="AP67">
        <v>3.3306</v>
      </c>
      <c r="AQ67">
        <v>14.994</v>
      </c>
      <c r="AR67">
        <v>10.7616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3357.0582719999998</v>
      </c>
    </row>
    <row r="68" spans="1:53">
      <c r="A68" t="s">
        <v>110</v>
      </c>
      <c r="B68">
        <v>0</v>
      </c>
      <c r="C68">
        <v>44.1</v>
      </c>
      <c r="D68">
        <v>0</v>
      </c>
      <c r="E68">
        <v>0</v>
      </c>
      <c r="F68">
        <v>69.504000000000005</v>
      </c>
      <c r="G68">
        <v>0</v>
      </c>
      <c r="H68">
        <v>0</v>
      </c>
      <c r="I68">
        <v>87.68</v>
      </c>
      <c r="J68">
        <v>0</v>
      </c>
      <c r="K68">
        <v>686.77995799999997</v>
      </c>
      <c r="L68">
        <v>653.15250000000003</v>
      </c>
      <c r="M68">
        <v>92</v>
      </c>
      <c r="N68">
        <v>118.125</v>
      </c>
      <c r="O68">
        <v>61.832813000000002</v>
      </c>
      <c r="P68">
        <v>103.96875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0</v>
      </c>
      <c r="W68">
        <v>147.515625</v>
      </c>
      <c r="X68">
        <v>0</v>
      </c>
      <c r="Y68">
        <v>691.74</v>
      </c>
      <c r="Z68">
        <v>0</v>
      </c>
      <c r="AA68">
        <v>14.04936</v>
      </c>
      <c r="AB68">
        <v>0</v>
      </c>
      <c r="AC68">
        <v>0</v>
      </c>
      <c r="AD68">
        <v>0</v>
      </c>
      <c r="AE68">
        <v>3.8490000000000002</v>
      </c>
      <c r="AF68">
        <v>6.4089999999999998</v>
      </c>
      <c r="AG68">
        <v>43.894799999999996</v>
      </c>
      <c r="AH68">
        <v>0</v>
      </c>
      <c r="AI68">
        <v>0</v>
      </c>
      <c r="AJ68">
        <v>0</v>
      </c>
      <c r="AK68">
        <v>53.044199999999996</v>
      </c>
      <c r="AL68">
        <v>2.3239999999999998</v>
      </c>
      <c r="AM68">
        <v>0</v>
      </c>
      <c r="AN68">
        <v>0.57389999999999997</v>
      </c>
      <c r="AO68">
        <v>0</v>
      </c>
      <c r="AP68">
        <v>1.1529</v>
      </c>
      <c r="AQ68">
        <v>29.61</v>
      </c>
      <c r="AR68">
        <v>10.7616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8" si="1">SUM(B68:AZ68)</f>
        <v>3376.6459319999999</v>
      </c>
    </row>
    <row r="69" spans="1:53">
      <c r="A69" t="s">
        <v>111</v>
      </c>
      <c r="B69">
        <v>0</v>
      </c>
      <c r="C69">
        <v>44.1</v>
      </c>
      <c r="D69">
        <v>0</v>
      </c>
      <c r="E69">
        <v>0</v>
      </c>
      <c r="F69">
        <v>69.504000000000005</v>
      </c>
      <c r="G69">
        <v>0</v>
      </c>
      <c r="H69">
        <v>0</v>
      </c>
      <c r="I69">
        <v>87.68</v>
      </c>
      <c r="J69">
        <v>0</v>
      </c>
      <c r="K69">
        <v>686.77995799999997</v>
      </c>
      <c r="L69">
        <v>653.15250000000003</v>
      </c>
      <c r="M69">
        <v>92</v>
      </c>
      <c r="N69">
        <v>118.125</v>
      </c>
      <c r="O69">
        <v>61.832813000000002</v>
      </c>
      <c r="P69">
        <v>103.96875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0</v>
      </c>
      <c r="W69">
        <v>147.515625</v>
      </c>
      <c r="X69">
        <v>0</v>
      </c>
      <c r="Y69">
        <v>691.74</v>
      </c>
      <c r="Z69">
        <v>0</v>
      </c>
      <c r="AA69">
        <v>14.04936</v>
      </c>
      <c r="AB69">
        <v>0</v>
      </c>
      <c r="AC69">
        <v>9.6778399999999998</v>
      </c>
      <c r="AD69">
        <v>9.1360360000000007</v>
      </c>
      <c r="AE69">
        <v>14.113</v>
      </c>
      <c r="AF69">
        <v>6.4089999999999998</v>
      </c>
      <c r="AG69">
        <v>43.894799999999996</v>
      </c>
      <c r="AH69">
        <v>23.390899999999998</v>
      </c>
      <c r="AI69">
        <v>0</v>
      </c>
      <c r="AJ69">
        <v>0</v>
      </c>
      <c r="AK69">
        <v>53.044199999999996</v>
      </c>
      <c r="AL69">
        <v>2.3239999999999998</v>
      </c>
      <c r="AM69">
        <v>0</v>
      </c>
      <c r="AN69">
        <v>0.57389999999999997</v>
      </c>
      <c r="AO69">
        <v>0</v>
      </c>
      <c r="AP69">
        <v>1.1529</v>
      </c>
      <c r="AQ69">
        <v>29.61</v>
      </c>
      <c r="AR69">
        <v>10.7616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3429.1147079999992</v>
      </c>
    </row>
    <row r="70" spans="1:53">
      <c r="A70" t="s">
        <v>112</v>
      </c>
      <c r="B70">
        <v>0</v>
      </c>
      <c r="C70">
        <v>44.1</v>
      </c>
      <c r="D70">
        <v>0</v>
      </c>
      <c r="E70">
        <v>0</v>
      </c>
      <c r="F70">
        <v>69.504000000000005</v>
      </c>
      <c r="G70">
        <v>0</v>
      </c>
      <c r="H70">
        <v>0</v>
      </c>
      <c r="I70">
        <v>87.68</v>
      </c>
      <c r="J70">
        <v>0</v>
      </c>
      <c r="K70">
        <v>686.77995799999997</v>
      </c>
      <c r="L70">
        <v>653.15250000000003</v>
      </c>
      <c r="M70">
        <v>92</v>
      </c>
      <c r="N70">
        <v>118.125</v>
      </c>
      <c r="O70">
        <v>61.832813000000002</v>
      </c>
      <c r="P70">
        <v>103.96875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0</v>
      </c>
      <c r="W70">
        <v>147.515625</v>
      </c>
      <c r="X70">
        <v>0</v>
      </c>
      <c r="Y70">
        <v>691.74</v>
      </c>
      <c r="Z70">
        <v>0</v>
      </c>
      <c r="AA70">
        <v>14.04936</v>
      </c>
      <c r="AB70">
        <v>0</v>
      </c>
      <c r="AC70">
        <v>9.6778399999999998</v>
      </c>
      <c r="AD70">
        <v>9.1360360000000007</v>
      </c>
      <c r="AE70">
        <v>14.113</v>
      </c>
      <c r="AF70">
        <v>6.4089999999999998</v>
      </c>
      <c r="AG70">
        <v>43.894799999999996</v>
      </c>
      <c r="AH70">
        <v>46.781799999999997</v>
      </c>
      <c r="AI70">
        <v>0</v>
      </c>
      <c r="AJ70">
        <v>0</v>
      </c>
      <c r="AK70">
        <v>53.044199999999996</v>
      </c>
      <c r="AL70">
        <v>2.3239999999999998</v>
      </c>
      <c r="AM70">
        <v>0</v>
      </c>
      <c r="AN70">
        <v>0.57389999999999997</v>
      </c>
      <c r="AO70">
        <v>0</v>
      </c>
      <c r="AP70">
        <v>1.1529</v>
      </c>
      <c r="AQ70">
        <v>46.683</v>
      </c>
      <c r="AR70">
        <v>10.7616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3469.5786079999993</v>
      </c>
    </row>
    <row r="71" spans="1:53">
      <c r="A71" t="s">
        <v>113</v>
      </c>
      <c r="B71">
        <v>0</v>
      </c>
      <c r="C71">
        <v>44.1</v>
      </c>
      <c r="D71">
        <v>0</v>
      </c>
      <c r="E71">
        <v>0</v>
      </c>
      <c r="F71">
        <v>69.504000000000005</v>
      </c>
      <c r="G71">
        <v>0</v>
      </c>
      <c r="H71">
        <v>0</v>
      </c>
      <c r="I71">
        <v>87.68</v>
      </c>
      <c r="J71">
        <v>0</v>
      </c>
      <c r="K71">
        <v>686.77995799999997</v>
      </c>
      <c r="L71">
        <v>653.15250000000003</v>
      </c>
      <c r="M71">
        <v>92</v>
      </c>
      <c r="N71">
        <v>118.125</v>
      </c>
      <c r="O71">
        <v>61.832813000000002</v>
      </c>
      <c r="P71">
        <v>103.96875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0</v>
      </c>
      <c r="W71">
        <v>147.515625</v>
      </c>
      <c r="X71">
        <v>0</v>
      </c>
      <c r="Y71">
        <v>691.74</v>
      </c>
      <c r="Z71">
        <v>0</v>
      </c>
      <c r="AA71">
        <v>14.04936</v>
      </c>
      <c r="AB71">
        <v>13.17004</v>
      </c>
      <c r="AC71">
        <v>19.35568</v>
      </c>
      <c r="AD71">
        <v>18.272072000000001</v>
      </c>
      <c r="AE71">
        <v>14.113</v>
      </c>
      <c r="AF71">
        <v>8.8740000000000006</v>
      </c>
      <c r="AG71">
        <v>43.894799999999996</v>
      </c>
      <c r="AH71">
        <v>70.172700000000006</v>
      </c>
      <c r="AI71">
        <v>0</v>
      </c>
      <c r="AJ71">
        <v>0</v>
      </c>
      <c r="AK71">
        <v>53.044199999999996</v>
      </c>
      <c r="AL71">
        <v>2.3239999999999998</v>
      </c>
      <c r="AM71">
        <v>0</v>
      </c>
      <c r="AN71">
        <v>0.57389999999999997</v>
      </c>
      <c r="AO71">
        <v>0</v>
      </c>
      <c r="AP71">
        <v>1.1529</v>
      </c>
      <c r="AQ71">
        <v>62.244</v>
      </c>
      <c r="AR71">
        <v>10.7616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3542.9794239999997</v>
      </c>
    </row>
    <row r="72" spans="1:53">
      <c r="A72" t="s">
        <v>114</v>
      </c>
      <c r="B72">
        <v>0</v>
      </c>
      <c r="C72">
        <v>44.1</v>
      </c>
      <c r="D72">
        <v>0</v>
      </c>
      <c r="E72">
        <v>0</v>
      </c>
      <c r="F72">
        <v>69.504000000000005</v>
      </c>
      <c r="G72">
        <v>0</v>
      </c>
      <c r="H72">
        <v>0</v>
      </c>
      <c r="I72">
        <v>87.68</v>
      </c>
      <c r="J72">
        <v>0</v>
      </c>
      <c r="K72">
        <v>686.77995799999997</v>
      </c>
      <c r="L72">
        <v>653.15250000000003</v>
      </c>
      <c r="M72">
        <v>92</v>
      </c>
      <c r="N72">
        <v>118.125</v>
      </c>
      <c r="O72">
        <v>61.832813000000002</v>
      </c>
      <c r="P72">
        <v>103.96875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0</v>
      </c>
      <c r="W72">
        <v>147.515625</v>
      </c>
      <c r="X72">
        <v>0</v>
      </c>
      <c r="Y72">
        <v>691.74</v>
      </c>
      <c r="Z72">
        <v>6.5537999999999998</v>
      </c>
      <c r="AA72">
        <v>19.75</v>
      </c>
      <c r="AB72">
        <v>13.17004</v>
      </c>
      <c r="AC72">
        <v>19.35568</v>
      </c>
      <c r="AD72">
        <v>27.3447</v>
      </c>
      <c r="AE72">
        <v>28.225999999999999</v>
      </c>
      <c r="AF72">
        <v>17.748000000000001</v>
      </c>
      <c r="AG72">
        <v>43.894799999999996</v>
      </c>
      <c r="AH72">
        <v>93.563599999999994</v>
      </c>
      <c r="AI72">
        <v>2.5459999999999998</v>
      </c>
      <c r="AJ72">
        <v>0</v>
      </c>
      <c r="AK72">
        <v>53.044199999999996</v>
      </c>
      <c r="AL72">
        <v>23.24</v>
      </c>
      <c r="AM72">
        <v>0</v>
      </c>
      <c r="AN72">
        <v>0.57389999999999997</v>
      </c>
      <c r="AO72">
        <v>0</v>
      </c>
      <c r="AP72">
        <v>1.1529</v>
      </c>
      <c r="AQ72">
        <v>62.244</v>
      </c>
      <c r="AR72">
        <v>10.7616</v>
      </c>
      <c r="AS72">
        <v>0</v>
      </c>
      <c r="AT72">
        <v>14.9968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3634.1463919999997</v>
      </c>
    </row>
    <row r="73" spans="1:53">
      <c r="A73" t="s">
        <v>115</v>
      </c>
      <c r="B73">
        <v>0</v>
      </c>
      <c r="C73">
        <v>44.1</v>
      </c>
      <c r="D73">
        <v>0</v>
      </c>
      <c r="E73">
        <v>0</v>
      </c>
      <c r="F73">
        <v>69.504000000000005</v>
      </c>
      <c r="G73">
        <v>0</v>
      </c>
      <c r="H73">
        <v>0</v>
      </c>
      <c r="I73">
        <v>87.68</v>
      </c>
      <c r="J73">
        <v>0</v>
      </c>
      <c r="K73">
        <v>686.77995799999997</v>
      </c>
      <c r="L73">
        <v>653.15250000000003</v>
      </c>
      <c r="M73">
        <v>92</v>
      </c>
      <c r="N73">
        <v>118.125</v>
      </c>
      <c r="O73">
        <v>61.832813000000002</v>
      </c>
      <c r="P73">
        <v>103.96875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0</v>
      </c>
      <c r="W73">
        <v>147.515625</v>
      </c>
      <c r="X73">
        <v>0</v>
      </c>
      <c r="Y73">
        <v>691.74</v>
      </c>
      <c r="Z73">
        <v>13.1076</v>
      </c>
      <c r="AA73">
        <v>28.09872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43.894799999999996</v>
      </c>
      <c r="AH73">
        <v>116.9545</v>
      </c>
      <c r="AI73">
        <v>16.548999999999999</v>
      </c>
      <c r="AJ73">
        <v>0</v>
      </c>
      <c r="AK73">
        <v>53.044199999999996</v>
      </c>
      <c r="AL73">
        <v>53.451999999999998</v>
      </c>
      <c r="AM73">
        <v>0</v>
      </c>
      <c r="AN73">
        <v>0.57389999999999997</v>
      </c>
      <c r="AO73">
        <v>0</v>
      </c>
      <c r="AP73">
        <v>1.1529</v>
      </c>
      <c r="AQ73">
        <v>62.244</v>
      </c>
      <c r="AR73">
        <v>22.868400000000001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3776.023615999999</v>
      </c>
    </row>
    <row r="74" spans="1:53">
      <c r="A74" t="s">
        <v>116</v>
      </c>
      <c r="B74">
        <v>0</v>
      </c>
      <c r="C74">
        <v>44.1</v>
      </c>
      <c r="D74">
        <v>0</v>
      </c>
      <c r="E74">
        <v>0</v>
      </c>
      <c r="F74">
        <v>69.504000000000005</v>
      </c>
      <c r="G74">
        <v>0</v>
      </c>
      <c r="H74">
        <v>0</v>
      </c>
      <c r="I74">
        <v>87.68</v>
      </c>
      <c r="J74">
        <v>0</v>
      </c>
      <c r="K74">
        <v>686.77995799999997</v>
      </c>
      <c r="L74">
        <v>653.15250000000003</v>
      </c>
      <c r="M74">
        <v>92</v>
      </c>
      <c r="N74">
        <v>118.125</v>
      </c>
      <c r="O74">
        <v>61.832813000000002</v>
      </c>
      <c r="P74">
        <v>103.96875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0</v>
      </c>
      <c r="W74">
        <v>147.515625</v>
      </c>
      <c r="X74">
        <v>0</v>
      </c>
      <c r="Y74">
        <v>691.74</v>
      </c>
      <c r="Z74">
        <v>13.1076</v>
      </c>
      <c r="AA74">
        <v>28.09872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43.894799999999996</v>
      </c>
      <c r="AH74">
        <v>116.9545</v>
      </c>
      <c r="AI74">
        <v>16.548999999999999</v>
      </c>
      <c r="AJ74">
        <v>0</v>
      </c>
      <c r="AK74">
        <v>53.044199999999996</v>
      </c>
      <c r="AL74">
        <v>53.451999999999998</v>
      </c>
      <c r="AM74">
        <v>0</v>
      </c>
      <c r="AN74">
        <v>0.57389999999999997</v>
      </c>
      <c r="AO74">
        <v>0</v>
      </c>
      <c r="AP74">
        <v>3.0743999999999998</v>
      </c>
      <c r="AQ74">
        <v>62.244</v>
      </c>
      <c r="AR74">
        <v>22.868400000000001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3777.945115999999</v>
      </c>
    </row>
    <row r="75" spans="1:53">
      <c r="A75" t="s">
        <v>117</v>
      </c>
      <c r="B75">
        <v>0</v>
      </c>
      <c r="C75">
        <v>44.31</v>
      </c>
      <c r="D75">
        <v>0</v>
      </c>
      <c r="E75">
        <v>0</v>
      </c>
      <c r="F75">
        <v>69.504000000000005</v>
      </c>
      <c r="G75">
        <v>0</v>
      </c>
      <c r="H75">
        <v>0</v>
      </c>
      <c r="I75">
        <v>87.68</v>
      </c>
      <c r="J75">
        <v>0</v>
      </c>
      <c r="K75">
        <v>686.77995799999997</v>
      </c>
      <c r="L75">
        <v>653.15250000000003</v>
      </c>
      <c r="M75">
        <v>92</v>
      </c>
      <c r="N75">
        <v>118.125</v>
      </c>
      <c r="O75">
        <v>61.832813000000002</v>
      </c>
      <c r="P75">
        <v>103.96875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0</v>
      </c>
      <c r="W75">
        <v>147.515625</v>
      </c>
      <c r="X75">
        <v>0</v>
      </c>
      <c r="Y75">
        <v>691.74</v>
      </c>
      <c r="Z75">
        <v>13.1076</v>
      </c>
      <c r="AA75">
        <v>28.09872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43.894799999999996</v>
      </c>
      <c r="AH75">
        <v>116.9545</v>
      </c>
      <c r="AI75">
        <v>16.548999999999999</v>
      </c>
      <c r="AJ75">
        <v>0</v>
      </c>
      <c r="AK75">
        <v>53.044199999999996</v>
      </c>
      <c r="AL75">
        <v>53.451999999999998</v>
      </c>
      <c r="AM75">
        <v>0</v>
      </c>
      <c r="AN75">
        <v>0.57389999999999997</v>
      </c>
      <c r="AO75">
        <v>0</v>
      </c>
      <c r="AP75">
        <v>3.0743999999999998</v>
      </c>
      <c r="AQ75">
        <v>62.244</v>
      </c>
      <c r="AR75">
        <v>15.87336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3771.1600759999992</v>
      </c>
    </row>
    <row r="76" spans="1:53">
      <c r="A76" t="s">
        <v>118</v>
      </c>
      <c r="B76">
        <v>0</v>
      </c>
      <c r="C76">
        <v>44.31</v>
      </c>
      <c r="D76">
        <v>0</v>
      </c>
      <c r="E76">
        <v>0</v>
      </c>
      <c r="F76">
        <v>69.504000000000005</v>
      </c>
      <c r="G76">
        <v>0</v>
      </c>
      <c r="H76">
        <v>0</v>
      </c>
      <c r="I76">
        <v>87.68</v>
      </c>
      <c r="J76">
        <v>0</v>
      </c>
      <c r="K76">
        <v>686.77995799999997</v>
      </c>
      <c r="L76">
        <v>653.15250000000003</v>
      </c>
      <c r="M76">
        <v>92</v>
      </c>
      <c r="N76">
        <v>118.125</v>
      </c>
      <c r="O76">
        <v>61.832813000000002</v>
      </c>
      <c r="P76">
        <v>103.96875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0</v>
      </c>
      <c r="W76">
        <v>147.515625</v>
      </c>
      <c r="X76">
        <v>0</v>
      </c>
      <c r="Y76">
        <v>691.74</v>
      </c>
      <c r="Z76">
        <v>13.1076</v>
      </c>
      <c r="AA76">
        <v>28.09872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43.894799999999996</v>
      </c>
      <c r="AH76">
        <v>116.9545</v>
      </c>
      <c r="AI76">
        <v>16.548999999999999</v>
      </c>
      <c r="AJ76">
        <v>0</v>
      </c>
      <c r="AK76">
        <v>53.044199999999996</v>
      </c>
      <c r="AL76">
        <v>53.451999999999998</v>
      </c>
      <c r="AM76">
        <v>0</v>
      </c>
      <c r="AN76">
        <v>0.57389999999999997</v>
      </c>
      <c r="AO76">
        <v>0</v>
      </c>
      <c r="AP76">
        <v>1.1529</v>
      </c>
      <c r="AQ76">
        <v>62.244</v>
      </c>
      <c r="AR76">
        <v>14.7972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3746.9518599999992</v>
      </c>
    </row>
    <row r="77" spans="1:53">
      <c r="A77" t="s">
        <v>119</v>
      </c>
      <c r="B77">
        <v>0</v>
      </c>
      <c r="C77">
        <v>44.31</v>
      </c>
      <c r="D77">
        <v>0</v>
      </c>
      <c r="E77">
        <v>0</v>
      </c>
      <c r="F77">
        <v>69.504000000000005</v>
      </c>
      <c r="G77">
        <v>0</v>
      </c>
      <c r="H77">
        <v>0</v>
      </c>
      <c r="I77">
        <v>87.68</v>
      </c>
      <c r="J77">
        <v>0</v>
      </c>
      <c r="K77">
        <v>686.77995799999997</v>
      </c>
      <c r="L77">
        <v>653.15250000000003</v>
      </c>
      <c r="M77">
        <v>92</v>
      </c>
      <c r="N77">
        <v>118.125</v>
      </c>
      <c r="O77">
        <v>61.832813000000002</v>
      </c>
      <c r="P77">
        <v>103.96875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0</v>
      </c>
      <c r="W77">
        <v>147.515625</v>
      </c>
      <c r="X77">
        <v>0</v>
      </c>
      <c r="Y77">
        <v>691.74</v>
      </c>
      <c r="Z77">
        <v>13.1076</v>
      </c>
      <c r="AA77">
        <v>28.09872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43.894799999999996</v>
      </c>
      <c r="AH77">
        <v>116.9545</v>
      </c>
      <c r="AI77">
        <v>16.548999999999999</v>
      </c>
      <c r="AJ77">
        <v>0</v>
      </c>
      <c r="AK77">
        <v>53.044199999999996</v>
      </c>
      <c r="AL77">
        <v>53.451999999999998</v>
      </c>
      <c r="AM77">
        <v>0</v>
      </c>
      <c r="AN77">
        <v>0.57389999999999997</v>
      </c>
      <c r="AO77">
        <v>0</v>
      </c>
      <c r="AP77">
        <v>1.1529</v>
      </c>
      <c r="AQ77">
        <v>62.244</v>
      </c>
      <c r="AR77">
        <v>14.7972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3746.9518599999992</v>
      </c>
    </row>
    <row r="78" spans="1:53">
      <c r="A78" t="s">
        <v>120</v>
      </c>
      <c r="B78">
        <v>0</v>
      </c>
      <c r="C78">
        <v>44.31</v>
      </c>
      <c r="D78">
        <v>0</v>
      </c>
      <c r="E78">
        <v>0</v>
      </c>
      <c r="F78">
        <v>69.504000000000005</v>
      </c>
      <c r="G78">
        <v>0</v>
      </c>
      <c r="H78">
        <v>0</v>
      </c>
      <c r="I78">
        <v>87.68</v>
      </c>
      <c r="J78">
        <v>0</v>
      </c>
      <c r="K78">
        <v>686.77995799999997</v>
      </c>
      <c r="L78">
        <v>653.15250000000003</v>
      </c>
      <c r="M78">
        <v>92</v>
      </c>
      <c r="N78">
        <v>118.125</v>
      </c>
      <c r="O78">
        <v>61.832813000000002</v>
      </c>
      <c r="P78">
        <v>103.96875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0</v>
      </c>
      <c r="W78">
        <v>147.515625</v>
      </c>
      <c r="X78">
        <v>0</v>
      </c>
      <c r="Y78">
        <v>691.74</v>
      </c>
      <c r="Z78">
        <v>13.1076</v>
      </c>
      <c r="AA78">
        <v>28.09872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43.894799999999996</v>
      </c>
      <c r="AH78">
        <v>116.9545</v>
      </c>
      <c r="AI78">
        <v>16.548999999999999</v>
      </c>
      <c r="AJ78">
        <v>0</v>
      </c>
      <c r="AK78">
        <v>53.044199999999996</v>
      </c>
      <c r="AL78">
        <v>53.451999999999998</v>
      </c>
      <c r="AM78">
        <v>0</v>
      </c>
      <c r="AN78">
        <v>0.57389999999999997</v>
      </c>
      <c r="AO78">
        <v>0</v>
      </c>
      <c r="AP78">
        <v>1.1529</v>
      </c>
      <c r="AQ78">
        <v>62.244</v>
      </c>
      <c r="AR78">
        <v>14.7972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3732.8388599999989</v>
      </c>
    </row>
    <row r="79" spans="1:53">
      <c r="A79" t="s">
        <v>121</v>
      </c>
      <c r="B79">
        <v>0</v>
      </c>
      <c r="C79">
        <v>44.414999999999999</v>
      </c>
      <c r="D79">
        <v>0</v>
      </c>
      <c r="E79">
        <v>0</v>
      </c>
      <c r="F79">
        <v>69.504000000000005</v>
      </c>
      <c r="G79">
        <v>0</v>
      </c>
      <c r="H79">
        <v>0</v>
      </c>
      <c r="I79">
        <v>87.68</v>
      </c>
      <c r="J79">
        <v>0</v>
      </c>
      <c r="K79">
        <v>686.77995799999997</v>
      </c>
      <c r="L79">
        <v>653.15250000000003</v>
      </c>
      <c r="M79">
        <v>92</v>
      </c>
      <c r="N79">
        <v>118.125</v>
      </c>
      <c r="O79">
        <v>61.832813000000002</v>
      </c>
      <c r="P79">
        <v>103.96875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0</v>
      </c>
      <c r="W79">
        <v>147.515625</v>
      </c>
      <c r="X79">
        <v>0</v>
      </c>
      <c r="Y79">
        <v>691.74</v>
      </c>
      <c r="Z79">
        <v>13.1076</v>
      </c>
      <c r="AA79">
        <v>28.09872</v>
      </c>
      <c r="AB79">
        <v>26.34008</v>
      </c>
      <c r="AC79">
        <v>19.35568</v>
      </c>
      <c r="AD79">
        <v>27.3447</v>
      </c>
      <c r="AE79">
        <v>14.113</v>
      </c>
      <c r="AF79">
        <v>17.748000000000001</v>
      </c>
      <c r="AG79">
        <v>43.894799999999996</v>
      </c>
      <c r="AH79">
        <v>93.563599999999994</v>
      </c>
      <c r="AI79">
        <v>2.5459999999999998</v>
      </c>
      <c r="AJ79">
        <v>0</v>
      </c>
      <c r="AK79">
        <v>53.044199999999996</v>
      </c>
      <c r="AL79">
        <v>23.24</v>
      </c>
      <c r="AM79">
        <v>0</v>
      </c>
      <c r="AN79">
        <v>0.57389999999999997</v>
      </c>
      <c r="AO79">
        <v>0</v>
      </c>
      <c r="AP79">
        <v>1.1529</v>
      </c>
      <c r="AQ79">
        <v>62.244</v>
      </c>
      <c r="AR79">
        <v>11.03064</v>
      </c>
      <c r="AS79">
        <v>0</v>
      </c>
      <c r="AT79">
        <v>14.9968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3648.6899919999987</v>
      </c>
    </row>
    <row r="80" spans="1:53">
      <c r="A80" t="s">
        <v>122</v>
      </c>
      <c r="B80">
        <v>0</v>
      </c>
      <c r="C80">
        <v>44.414999999999999</v>
      </c>
      <c r="D80">
        <v>0</v>
      </c>
      <c r="E80">
        <v>0</v>
      </c>
      <c r="F80">
        <v>69.504000000000005</v>
      </c>
      <c r="G80">
        <v>0</v>
      </c>
      <c r="H80">
        <v>0</v>
      </c>
      <c r="I80">
        <v>88.775999999999996</v>
      </c>
      <c r="J80">
        <v>0</v>
      </c>
      <c r="K80">
        <v>686.77995799999997</v>
      </c>
      <c r="L80">
        <v>653.15250000000003</v>
      </c>
      <c r="M80">
        <v>92</v>
      </c>
      <c r="N80">
        <v>118.125</v>
      </c>
      <c r="O80">
        <v>61.832813000000002</v>
      </c>
      <c r="P80">
        <v>103.96875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0</v>
      </c>
      <c r="W80">
        <v>147.515625</v>
      </c>
      <c r="X80">
        <v>0</v>
      </c>
      <c r="Y80">
        <v>691.74</v>
      </c>
      <c r="Z80">
        <v>6.5537999999999998</v>
      </c>
      <c r="AA80">
        <v>28.09872</v>
      </c>
      <c r="AB80">
        <v>26.34008</v>
      </c>
      <c r="AC80">
        <v>9.6778399999999998</v>
      </c>
      <c r="AD80">
        <v>27.3447</v>
      </c>
      <c r="AE80">
        <v>3.8490000000000002</v>
      </c>
      <c r="AF80">
        <v>17.748000000000001</v>
      </c>
      <c r="AG80">
        <v>43.894799999999996</v>
      </c>
      <c r="AH80">
        <v>93.563599999999994</v>
      </c>
      <c r="AI80">
        <v>0</v>
      </c>
      <c r="AJ80">
        <v>0</v>
      </c>
      <c r="AK80">
        <v>53.044199999999996</v>
      </c>
      <c r="AL80">
        <v>10.458</v>
      </c>
      <c r="AM80">
        <v>0</v>
      </c>
      <c r="AN80">
        <v>0.57389999999999997</v>
      </c>
      <c r="AO80">
        <v>0</v>
      </c>
      <c r="AP80">
        <v>1.1529</v>
      </c>
      <c r="AQ80">
        <v>62.244</v>
      </c>
      <c r="AR80">
        <v>10.7616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3607.6933119999999</v>
      </c>
    </row>
    <row r="81" spans="1:53">
      <c r="A81" t="s">
        <v>123</v>
      </c>
      <c r="B81">
        <v>0</v>
      </c>
      <c r="C81">
        <v>44.414999999999999</v>
      </c>
      <c r="D81">
        <v>0</v>
      </c>
      <c r="E81">
        <v>0</v>
      </c>
      <c r="F81">
        <v>69.504000000000005</v>
      </c>
      <c r="G81">
        <v>0</v>
      </c>
      <c r="H81">
        <v>0</v>
      </c>
      <c r="I81">
        <v>88.775999999999996</v>
      </c>
      <c r="J81">
        <v>0</v>
      </c>
      <c r="K81">
        <v>686.77995799999997</v>
      </c>
      <c r="L81">
        <v>653.15250000000003</v>
      </c>
      <c r="M81">
        <v>92</v>
      </c>
      <c r="N81">
        <v>118.125</v>
      </c>
      <c r="O81">
        <v>61.832813000000002</v>
      </c>
      <c r="P81">
        <v>103.96875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0</v>
      </c>
      <c r="W81">
        <v>147.515625</v>
      </c>
      <c r="X81">
        <v>0</v>
      </c>
      <c r="Y81">
        <v>691.74</v>
      </c>
      <c r="Z81">
        <v>6.5537999999999998</v>
      </c>
      <c r="AA81">
        <v>28.045000000000002</v>
      </c>
      <c r="AB81">
        <v>13.17004</v>
      </c>
      <c r="AC81">
        <v>9.6778399999999998</v>
      </c>
      <c r="AD81">
        <v>27.3447</v>
      </c>
      <c r="AE81">
        <v>3.8490000000000002</v>
      </c>
      <c r="AF81">
        <v>9.0711999999999993</v>
      </c>
      <c r="AG81">
        <v>43.894799999999996</v>
      </c>
      <c r="AH81">
        <v>70.172700000000006</v>
      </c>
      <c r="AI81">
        <v>0</v>
      </c>
      <c r="AJ81">
        <v>0</v>
      </c>
      <c r="AK81">
        <v>53.044199999999996</v>
      </c>
      <c r="AL81">
        <v>10.458</v>
      </c>
      <c r="AM81">
        <v>0</v>
      </c>
      <c r="AN81">
        <v>0.57389999999999997</v>
      </c>
      <c r="AO81">
        <v>0</v>
      </c>
      <c r="AP81">
        <v>3.0743999999999998</v>
      </c>
      <c r="AQ81">
        <v>62.244</v>
      </c>
      <c r="AR81">
        <v>10.7616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3564.3233519999999</v>
      </c>
    </row>
    <row r="82" spans="1:53">
      <c r="A82" t="s">
        <v>124</v>
      </c>
      <c r="B82">
        <v>0</v>
      </c>
      <c r="C82">
        <v>44.414999999999999</v>
      </c>
      <c r="D82">
        <v>0</v>
      </c>
      <c r="E82">
        <v>0</v>
      </c>
      <c r="F82">
        <v>69.504000000000005</v>
      </c>
      <c r="G82">
        <v>0</v>
      </c>
      <c r="H82">
        <v>0</v>
      </c>
      <c r="I82">
        <v>88.775999999999996</v>
      </c>
      <c r="J82">
        <v>0</v>
      </c>
      <c r="K82">
        <v>686.77995799999997</v>
      </c>
      <c r="L82">
        <v>653.15250000000003</v>
      </c>
      <c r="M82">
        <v>92</v>
      </c>
      <c r="N82">
        <v>118.125</v>
      </c>
      <c r="O82">
        <v>61.832813000000002</v>
      </c>
      <c r="P82">
        <v>103.96875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0</v>
      </c>
      <c r="W82">
        <v>147.515625</v>
      </c>
      <c r="X82">
        <v>0</v>
      </c>
      <c r="Y82">
        <v>691.74</v>
      </c>
      <c r="Z82">
        <v>6.5537999999999998</v>
      </c>
      <c r="AA82">
        <v>28.045000000000002</v>
      </c>
      <c r="AB82">
        <v>13.17004</v>
      </c>
      <c r="AC82">
        <v>3.5655199999999998</v>
      </c>
      <c r="AD82">
        <v>18.229800000000001</v>
      </c>
      <c r="AE82">
        <v>3.8490000000000002</v>
      </c>
      <c r="AF82">
        <v>8.8740000000000006</v>
      </c>
      <c r="AG82">
        <v>43.894799999999996</v>
      </c>
      <c r="AH82">
        <v>33.429099999999998</v>
      </c>
      <c r="AI82">
        <v>0</v>
      </c>
      <c r="AJ82">
        <v>0</v>
      </c>
      <c r="AK82">
        <v>53.044199999999996</v>
      </c>
      <c r="AL82">
        <v>10.458</v>
      </c>
      <c r="AM82">
        <v>0</v>
      </c>
      <c r="AN82">
        <v>0.57389999999999997</v>
      </c>
      <c r="AO82">
        <v>0</v>
      </c>
      <c r="AP82">
        <v>3.3306</v>
      </c>
      <c r="AQ82">
        <v>62.244</v>
      </c>
      <c r="AR82">
        <v>10.7616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3512.4115319999996</v>
      </c>
    </row>
    <row r="83" spans="1:53">
      <c r="A83" t="s">
        <v>125</v>
      </c>
      <c r="B83">
        <v>0</v>
      </c>
      <c r="C83">
        <v>44.414999999999999</v>
      </c>
      <c r="D83">
        <v>0</v>
      </c>
      <c r="E83">
        <v>0</v>
      </c>
      <c r="F83">
        <v>69.504000000000005</v>
      </c>
      <c r="G83">
        <v>0</v>
      </c>
      <c r="H83">
        <v>0</v>
      </c>
      <c r="I83">
        <v>88.775999999999996</v>
      </c>
      <c r="J83">
        <v>0</v>
      </c>
      <c r="K83">
        <v>686.77995799999997</v>
      </c>
      <c r="L83">
        <v>653.15250000000003</v>
      </c>
      <c r="M83">
        <v>92</v>
      </c>
      <c r="N83">
        <v>118.125</v>
      </c>
      <c r="O83">
        <v>61.832813000000002</v>
      </c>
      <c r="P83">
        <v>103.96875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0</v>
      </c>
      <c r="W83">
        <v>147.515625</v>
      </c>
      <c r="X83">
        <v>0</v>
      </c>
      <c r="Y83">
        <v>691.74</v>
      </c>
      <c r="Z83">
        <v>6.5537999999999998</v>
      </c>
      <c r="AA83">
        <v>28.045000000000002</v>
      </c>
      <c r="AB83">
        <v>0</v>
      </c>
      <c r="AC83">
        <v>0</v>
      </c>
      <c r="AD83">
        <v>9.1149000000000004</v>
      </c>
      <c r="AE83">
        <v>3.8490000000000002</v>
      </c>
      <c r="AF83">
        <v>8.8740000000000006</v>
      </c>
      <c r="AG83">
        <v>43.894799999999996</v>
      </c>
      <c r="AH83">
        <v>18.940000000000001</v>
      </c>
      <c r="AI83">
        <v>0</v>
      </c>
      <c r="AJ83">
        <v>0</v>
      </c>
      <c r="AK83">
        <v>53.044199999999996</v>
      </c>
      <c r="AL83">
        <v>10.458</v>
      </c>
      <c r="AM83">
        <v>0</v>
      </c>
      <c r="AN83">
        <v>0.57389999999999997</v>
      </c>
      <c r="AO83">
        <v>0</v>
      </c>
      <c r="AP83">
        <v>1.4091</v>
      </c>
      <c r="AQ83">
        <v>62.244</v>
      </c>
      <c r="AR83">
        <v>10.7616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3470.1504719999998</v>
      </c>
    </row>
    <row r="84" spans="1:53">
      <c r="A84" t="s">
        <v>126</v>
      </c>
      <c r="B84">
        <v>0</v>
      </c>
      <c r="C84">
        <v>44.414999999999999</v>
      </c>
      <c r="D84">
        <v>0</v>
      </c>
      <c r="E84">
        <v>0</v>
      </c>
      <c r="F84">
        <v>69.504000000000005</v>
      </c>
      <c r="G84">
        <v>0</v>
      </c>
      <c r="H84">
        <v>0</v>
      </c>
      <c r="I84">
        <v>88.775999999999996</v>
      </c>
      <c r="J84">
        <v>0</v>
      </c>
      <c r="K84">
        <v>686.77995799999997</v>
      </c>
      <c r="L84">
        <v>653.15250000000003</v>
      </c>
      <c r="M84">
        <v>92</v>
      </c>
      <c r="N84">
        <v>118.125</v>
      </c>
      <c r="O84">
        <v>61.832813000000002</v>
      </c>
      <c r="P84">
        <v>103.96875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0</v>
      </c>
      <c r="W84">
        <v>147.515625</v>
      </c>
      <c r="X84">
        <v>0</v>
      </c>
      <c r="Y84">
        <v>691.74</v>
      </c>
      <c r="Z84">
        <v>6.5537999999999998</v>
      </c>
      <c r="AA84">
        <v>28.045000000000002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43.894799999999996</v>
      </c>
      <c r="AH84">
        <v>0</v>
      </c>
      <c r="AI84">
        <v>0</v>
      </c>
      <c r="AJ84">
        <v>0</v>
      </c>
      <c r="AK84">
        <v>53.044199999999996</v>
      </c>
      <c r="AL84">
        <v>10.458</v>
      </c>
      <c r="AM84">
        <v>0</v>
      </c>
      <c r="AN84">
        <v>0.57389999999999997</v>
      </c>
      <c r="AO84">
        <v>0</v>
      </c>
      <c r="AP84">
        <v>1.4091</v>
      </c>
      <c r="AQ84">
        <v>62.244</v>
      </c>
      <c r="AR84">
        <v>10.7616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3442.0955719999997</v>
      </c>
    </row>
    <row r="85" spans="1:53">
      <c r="A85" t="s">
        <v>127</v>
      </c>
      <c r="B85">
        <v>0</v>
      </c>
      <c r="C85">
        <v>44.414999999999999</v>
      </c>
      <c r="D85">
        <v>0</v>
      </c>
      <c r="E85">
        <v>0</v>
      </c>
      <c r="F85">
        <v>69.504000000000005</v>
      </c>
      <c r="G85">
        <v>0</v>
      </c>
      <c r="H85">
        <v>0</v>
      </c>
      <c r="I85">
        <v>88.775999999999996</v>
      </c>
      <c r="J85">
        <v>0</v>
      </c>
      <c r="K85">
        <v>686.77995799999997</v>
      </c>
      <c r="L85">
        <v>653.15250000000003</v>
      </c>
      <c r="M85">
        <v>92</v>
      </c>
      <c r="N85">
        <v>118.125</v>
      </c>
      <c r="O85">
        <v>61.832813000000002</v>
      </c>
      <c r="P85">
        <v>103.96875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0</v>
      </c>
      <c r="W85">
        <v>147.515625</v>
      </c>
      <c r="X85">
        <v>0</v>
      </c>
      <c r="Y85">
        <v>691.74</v>
      </c>
      <c r="Z85">
        <v>6.5537999999999998</v>
      </c>
      <c r="AA85">
        <v>28.045000000000002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43.894799999999996</v>
      </c>
      <c r="AH85">
        <v>0</v>
      </c>
      <c r="AI85">
        <v>0</v>
      </c>
      <c r="AJ85">
        <v>0</v>
      </c>
      <c r="AK85">
        <v>53.044199999999996</v>
      </c>
      <c r="AL85">
        <v>10.458</v>
      </c>
      <c r="AM85">
        <v>0</v>
      </c>
      <c r="AN85">
        <v>0.57389999999999997</v>
      </c>
      <c r="AO85">
        <v>0</v>
      </c>
      <c r="AP85">
        <v>1.4091</v>
      </c>
      <c r="AQ85">
        <v>62.244</v>
      </c>
      <c r="AR85">
        <v>10.7616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3442.0955719999997</v>
      </c>
    </row>
    <row r="86" spans="1:53">
      <c r="A86" t="s">
        <v>128</v>
      </c>
      <c r="B86">
        <v>0</v>
      </c>
      <c r="C86">
        <v>44.414999999999999</v>
      </c>
      <c r="D86">
        <v>0</v>
      </c>
      <c r="E86">
        <v>0</v>
      </c>
      <c r="F86">
        <v>69.504000000000005</v>
      </c>
      <c r="G86">
        <v>0</v>
      </c>
      <c r="H86">
        <v>0</v>
      </c>
      <c r="I86">
        <v>88.775999999999996</v>
      </c>
      <c r="J86">
        <v>0</v>
      </c>
      <c r="K86">
        <v>686.77995799999997</v>
      </c>
      <c r="L86">
        <v>653.15250000000003</v>
      </c>
      <c r="M86">
        <v>92</v>
      </c>
      <c r="N86">
        <v>118.125</v>
      </c>
      <c r="O86">
        <v>61.832813000000002</v>
      </c>
      <c r="P86">
        <v>103.96875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0</v>
      </c>
      <c r="W86">
        <v>147.515625</v>
      </c>
      <c r="X86">
        <v>0</v>
      </c>
      <c r="Y86">
        <v>691.74</v>
      </c>
      <c r="Z86">
        <v>6.5537999999999998</v>
      </c>
      <c r="AA86">
        <v>28.045000000000002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43.894799999999996</v>
      </c>
      <c r="AH86">
        <v>0</v>
      </c>
      <c r="AI86">
        <v>0</v>
      </c>
      <c r="AJ86">
        <v>0</v>
      </c>
      <c r="AK86">
        <v>53.044199999999996</v>
      </c>
      <c r="AL86">
        <v>10.458</v>
      </c>
      <c r="AM86">
        <v>0</v>
      </c>
      <c r="AN86">
        <v>0.57389999999999997</v>
      </c>
      <c r="AO86">
        <v>0</v>
      </c>
      <c r="AP86">
        <v>1.9215</v>
      </c>
      <c r="AQ86">
        <v>46.683</v>
      </c>
      <c r="AR86">
        <v>10.7616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3427.0469719999996</v>
      </c>
    </row>
    <row r="87" spans="1:53">
      <c r="A87" t="s">
        <v>129</v>
      </c>
      <c r="B87">
        <v>0</v>
      </c>
      <c r="C87">
        <v>44.52</v>
      </c>
      <c r="D87">
        <v>0</v>
      </c>
      <c r="E87">
        <v>0</v>
      </c>
      <c r="F87">
        <v>69.504000000000005</v>
      </c>
      <c r="G87">
        <v>0</v>
      </c>
      <c r="H87">
        <v>0</v>
      </c>
      <c r="I87">
        <v>88.775999999999996</v>
      </c>
      <c r="J87">
        <v>0</v>
      </c>
      <c r="K87">
        <v>686.77995799999997</v>
      </c>
      <c r="L87">
        <v>653.15250000000003</v>
      </c>
      <c r="M87">
        <v>92</v>
      </c>
      <c r="N87">
        <v>118.125</v>
      </c>
      <c r="O87">
        <v>61.832813000000002</v>
      </c>
      <c r="P87">
        <v>103.96875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0</v>
      </c>
      <c r="W87">
        <v>147.515625</v>
      </c>
      <c r="X87">
        <v>0</v>
      </c>
      <c r="Y87">
        <v>691.74</v>
      </c>
      <c r="Z87">
        <v>6.5537999999999998</v>
      </c>
      <c r="AA87">
        <v>28.045000000000002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43.894799999999996</v>
      </c>
      <c r="AH87">
        <v>0</v>
      </c>
      <c r="AI87">
        <v>0</v>
      </c>
      <c r="AJ87">
        <v>0</v>
      </c>
      <c r="AK87">
        <v>53.044199999999996</v>
      </c>
      <c r="AL87">
        <v>10.458</v>
      </c>
      <c r="AM87">
        <v>0</v>
      </c>
      <c r="AN87">
        <v>0.57389999999999997</v>
      </c>
      <c r="AO87">
        <v>0</v>
      </c>
      <c r="AP87">
        <v>1.9215</v>
      </c>
      <c r="AQ87">
        <v>31.122</v>
      </c>
      <c r="AR87">
        <v>10.7616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3411.5909719999991</v>
      </c>
    </row>
    <row r="88" spans="1:53">
      <c r="A88" t="s">
        <v>130</v>
      </c>
      <c r="B88">
        <v>0</v>
      </c>
      <c r="C88">
        <v>44.52</v>
      </c>
      <c r="D88">
        <v>0</v>
      </c>
      <c r="E88">
        <v>0</v>
      </c>
      <c r="F88">
        <v>69.504000000000005</v>
      </c>
      <c r="G88">
        <v>0</v>
      </c>
      <c r="H88">
        <v>0</v>
      </c>
      <c r="I88">
        <v>88.775999999999996</v>
      </c>
      <c r="J88">
        <v>0</v>
      </c>
      <c r="K88">
        <v>686.77995799999997</v>
      </c>
      <c r="L88">
        <v>653.15250000000003</v>
      </c>
      <c r="M88">
        <v>92</v>
      </c>
      <c r="N88">
        <v>118.125</v>
      </c>
      <c r="O88">
        <v>61.832813000000002</v>
      </c>
      <c r="P88">
        <v>103.96875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0</v>
      </c>
      <c r="W88">
        <v>147.515625</v>
      </c>
      <c r="X88">
        <v>0</v>
      </c>
      <c r="Y88">
        <v>691.74</v>
      </c>
      <c r="Z88">
        <v>6.5537999999999998</v>
      </c>
      <c r="AA88">
        <v>19.75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43.894799999999996</v>
      </c>
      <c r="AH88">
        <v>0</v>
      </c>
      <c r="AI88">
        <v>0</v>
      </c>
      <c r="AJ88">
        <v>0</v>
      </c>
      <c r="AK88">
        <v>53.044199999999996</v>
      </c>
      <c r="AL88">
        <v>10.458</v>
      </c>
      <c r="AM88">
        <v>0</v>
      </c>
      <c r="AN88">
        <v>0.57389999999999997</v>
      </c>
      <c r="AO88">
        <v>0</v>
      </c>
      <c r="AP88">
        <v>1.9215</v>
      </c>
      <c r="AQ88">
        <v>15.561</v>
      </c>
      <c r="AR88">
        <v>10.7616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3387.7349719999993</v>
      </c>
    </row>
    <row r="89" spans="1:53">
      <c r="A89" t="s">
        <v>131</v>
      </c>
      <c r="B89">
        <v>0</v>
      </c>
      <c r="C89">
        <v>44.52</v>
      </c>
      <c r="D89">
        <v>0</v>
      </c>
      <c r="E89">
        <v>0</v>
      </c>
      <c r="F89">
        <v>69.504000000000005</v>
      </c>
      <c r="G89">
        <v>0</v>
      </c>
      <c r="H89">
        <v>0</v>
      </c>
      <c r="I89">
        <v>88.775999999999996</v>
      </c>
      <c r="J89">
        <v>0</v>
      </c>
      <c r="K89">
        <v>686.77995799999997</v>
      </c>
      <c r="L89">
        <v>653.15250000000003</v>
      </c>
      <c r="M89">
        <v>92</v>
      </c>
      <c r="N89">
        <v>118.125</v>
      </c>
      <c r="O89">
        <v>61.832813000000002</v>
      </c>
      <c r="P89">
        <v>103.96875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0</v>
      </c>
      <c r="W89">
        <v>147.515625</v>
      </c>
      <c r="X89">
        <v>0</v>
      </c>
      <c r="Y89">
        <v>691.74</v>
      </c>
      <c r="Z89">
        <v>6.5537999999999998</v>
      </c>
      <c r="AA89">
        <v>13.983000000000001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43.894799999999996</v>
      </c>
      <c r="AH89">
        <v>0</v>
      </c>
      <c r="AI89">
        <v>0</v>
      </c>
      <c r="AJ89">
        <v>0</v>
      </c>
      <c r="AK89">
        <v>53.044199999999996</v>
      </c>
      <c r="AL89">
        <v>10.458</v>
      </c>
      <c r="AM89">
        <v>0</v>
      </c>
      <c r="AN89">
        <v>0.57389999999999997</v>
      </c>
      <c r="AO89">
        <v>0</v>
      </c>
      <c r="AP89">
        <v>1.9215</v>
      </c>
      <c r="AQ89">
        <v>0</v>
      </c>
      <c r="AR89">
        <v>10.7616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3366.4069719999993</v>
      </c>
    </row>
    <row r="90" spans="1:53">
      <c r="A90" t="s">
        <v>132</v>
      </c>
      <c r="B90">
        <v>0</v>
      </c>
      <c r="C90">
        <v>44.52</v>
      </c>
      <c r="D90">
        <v>0</v>
      </c>
      <c r="E90">
        <v>0</v>
      </c>
      <c r="F90">
        <v>69.504000000000005</v>
      </c>
      <c r="G90">
        <v>0</v>
      </c>
      <c r="H90">
        <v>0</v>
      </c>
      <c r="I90">
        <v>88.775999999999996</v>
      </c>
      <c r="J90">
        <v>0</v>
      </c>
      <c r="K90">
        <v>686.77995799999997</v>
      </c>
      <c r="L90">
        <v>653.15250000000003</v>
      </c>
      <c r="M90">
        <v>92</v>
      </c>
      <c r="N90">
        <v>118.125</v>
      </c>
      <c r="O90">
        <v>61.832813000000002</v>
      </c>
      <c r="P90">
        <v>103.96875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0</v>
      </c>
      <c r="W90">
        <v>147.515625</v>
      </c>
      <c r="X90">
        <v>0</v>
      </c>
      <c r="Y90">
        <v>691.74</v>
      </c>
      <c r="Z90">
        <v>6.5537999999999998</v>
      </c>
      <c r="AA90">
        <v>13.983000000000001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43.894799999999996</v>
      </c>
      <c r="AH90">
        <v>0</v>
      </c>
      <c r="AI90">
        <v>0</v>
      </c>
      <c r="AJ90">
        <v>0</v>
      </c>
      <c r="AK90">
        <v>53.044199999999996</v>
      </c>
      <c r="AL90">
        <v>10.458</v>
      </c>
      <c r="AM90">
        <v>0</v>
      </c>
      <c r="AN90">
        <v>0.57389999999999997</v>
      </c>
      <c r="AO90">
        <v>0</v>
      </c>
      <c r="AP90">
        <v>1.9215</v>
      </c>
      <c r="AQ90">
        <v>0</v>
      </c>
      <c r="AR90">
        <v>10.7616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3366.4069719999993</v>
      </c>
    </row>
    <row r="91" spans="1:53">
      <c r="A91" t="s">
        <v>133</v>
      </c>
      <c r="B91">
        <v>0</v>
      </c>
      <c r="C91">
        <v>44.625</v>
      </c>
      <c r="D91">
        <v>0</v>
      </c>
      <c r="E91">
        <v>0</v>
      </c>
      <c r="F91">
        <v>69.504000000000005</v>
      </c>
      <c r="G91">
        <v>0</v>
      </c>
      <c r="H91">
        <v>0</v>
      </c>
      <c r="I91">
        <v>90.968000000000004</v>
      </c>
      <c r="J91">
        <v>0</v>
      </c>
      <c r="K91">
        <v>686.77995799999997</v>
      </c>
      <c r="L91">
        <v>653.15250000000003</v>
      </c>
      <c r="M91">
        <v>92</v>
      </c>
      <c r="N91">
        <v>118.125</v>
      </c>
      <c r="O91">
        <v>61.832813000000002</v>
      </c>
      <c r="P91">
        <v>103.96875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0</v>
      </c>
      <c r="W91">
        <v>147.515625</v>
      </c>
      <c r="X91">
        <v>0</v>
      </c>
      <c r="Y91">
        <v>691.74</v>
      </c>
      <c r="Z91">
        <v>6.5537999999999998</v>
      </c>
      <c r="AA91">
        <v>13.587999999999999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43.894799999999996</v>
      </c>
      <c r="AH91">
        <v>0</v>
      </c>
      <c r="AI91">
        <v>0</v>
      </c>
      <c r="AJ91">
        <v>0</v>
      </c>
      <c r="AK91">
        <v>53.044199999999996</v>
      </c>
      <c r="AL91">
        <v>10.458</v>
      </c>
      <c r="AM91">
        <v>0</v>
      </c>
      <c r="AN91">
        <v>0.57389999999999997</v>
      </c>
      <c r="AO91">
        <v>0</v>
      </c>
      <c r="AP91">
        <v>1.9215</v>
      </c>
      <c r="AQ91">
        <v>0</v>
      </c>
      <c r="AR91">
        <v>10.7616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3368.3089719999998</v>
      </c>
    </row>
    <row r="92" spans="1:53">
      <c r="A92" t="s">
        <v>134</v>
      </c>
      <c r="B92">
        <v>0</v>
      </c>
      <c r="C92">
        <v>44.625</v>
      </c>
      <c r="D92">
        <v>0</v>
      </c>
      <c r="E92">
        <v>0</v>
      </c>
      <c r="F92">
        <v>69.504000000000005</v>
      </c>
      <c r="G92">
        <v>0</v>
      </c>
      <c r="H92">
        <v>0</v>
      </c>
      <c r="I92">
        <v>90.968000000000004</v>
      </c>
      <c r="J92">
        <v>0</v>
      </c>
      <c r="K92">
        <v>686.77995799999997</v>
      </c>
      <c r="L92">
        <v>653.15250000000003</v>
      </c>
      <c r="M92">
        <v>92</v>
      </c>
      <c r="N92">
        <v>118.125</v>
      </c>
      <c r="O92">
        <v>61.832813000000002</v>
      </c>
      <c r="P92">
        <v>103.96875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0</v>
      </c>
      <c r="W92">
        <v>147.515625</v>
      </c>
      <c r="X92">
        <v>0</v>
      </c>
      <c r="Y92">
        <v>691.74</v>
      </c>
      <c r="Z92">
        <v>6.5537999999999998</v>
      </c>
      <c r="AA92">
        <v>5.609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43.894799999999996</v>
      </c>
      <c r="AH92">
        <v>0</v>
      </c>
      <c r="AI92">
        <v>0</v>
      </c>
      <c r="AJ92">
        <v>0</v>
      </c>
      <c r="AK92">
        <v>53.044199999999996</v>
      </c>
      <c r="AL92">
        <v>10.458</v>
      </c>
      <c r="AM92">
        <v>0</v>
      </c>
      <c r="AN92">
        <v>0.57389999999999997</v>
      </c>
      <c r="AO92">
        <v>0</v>
      </c>
      <c r="AP92">
        <v>1.9215</v>
      </c>
      <c r="AQ92">
        <v>0</v>
      </c>
      <c r="AR92">
        <v>10.7616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3360.3299719999995</v>
      </c>
    </row>
    <row r="93" spans="1:53">
      <c r="A93" t="s">
        <v>135</v>
      </c>
      <c r="B93">
        <v>0</v>
      </c>
      <c r="C93">
        <v>44.625</v>
      </c>
      <c r="D93">
        <v>0</v>
      </c>
      <c r="E93">
        <v>0</v>
      </c>
      <c r="F93">
        <v>69.504000000000005</v>
      </c>
      <c r="G93">
        <v>0</v>
      </c>
      <c r="H93">
        <v>0</v>
      </c>
      <c r="I93">
        <v>90.968000000000004</v>
      </c>
      <c r="J93">
        <v>0</v>
      </c>
      <c r="K93">
        <v>686.77995799999997</v>
      </c>
      <c r="L93">
        <v>653.15250000000003</v>
      </c>
      <c r="M93">
        <v>92</v>
      </c>
      <c r="N93">
        <v>118.125</v>
      </c>
      <c r="O93">
        <v>61.832813000000002</v>
      </c>
      <c r="P93">
        <v>103.96875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0</v>
      </c>
      <c r="W93">
        <v>147.515625</v>
      </c>
      <c r="X93">
        <v>0</v>
      </c>
      <c r="Y93">
        <v>691.74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43.894799999999996</v>
      </c>
      <c r="AH93">
        <v>0</v>
      </c>
      <c r="AI93">
        <v>0</v>
      </c>
      <c r="AJ93">
        <v>0</v>
      </c>
      <c r="AK93">
        <v>53.044199999999996</v>
      </c>
      <c r="AL93">
        <v>10.458</v>
      </c>
      <c r="AM93">
        <v>0</v>
      </c>
      <c r="AN93">
        <v>0.57389999999999997</v>
      </c>
      <c r="AO93">
        <v>0</v>
      </c>
      <c r="AP93">
        <v>1.9215</v>
      </c>
      <c r="AQ93">
        <v>0</v>
      </c>
      <c r="AR93">
        <v>10.7616</v>
      </c>
      <c r="AS93">
        <v>0</v>
      </c>
      <c r="AT93">
        <v>14.9968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3348.1671719999995</v>
      </c>
    </row>
    <row r="94" spans="1:53">
      <c r="A94" t="s">
        <v>136</v>
      </c>
      <c r="B94">
        <v>0</v>
      </c>
      <c r="C94">
        <v>44.625</v>
      </c>
      <c r="D94">
        <v>0</v>
      </c>
      <c r="E94">
        <v>0</v>
      </c>
      <c r="F94">
        <v>69.504000000000005</v>
      </c>
      <c r="G94">
        <v>0</v>
      </c>
      <c r="H94">
        <v>0</v>
      </c>
      <c r="I94">
        <v>90.968000000000004</v>
      </c>
      <c r="J94">
        <v>0</v>
      </c>
      <c r="K94">
        <v>686.77995799999997</v>
      </c>
      <c r="L94">
        <v>653.15250000000003</v>
      </c>
      <c r="M94">
        <v>92</v>
      </c>
      <c r="N94">
        <v>118.125</v>
      </c>
      <c r="O94">
        <v>61.832813000000002</v>
      </c>
      <c r="P94">
        <v>103.96875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0</v>
      </c>
      <c r="W94">
        <v>147.515625</v>
      </c>
      <c r="X94">
        <v>0</v>
      </c>
      <c r="Y94">
        <v>691.74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43.894799999999996</v>
      </c>
      <c r="AH94">
        <v>0</v>
      </c>
      <c r="AI94">
        <v>0</v>
      </c>
      <c r="AJ94">
        <v>0</v>
      </c>
      <c r="AK94">
        <v>53.044199999999996</v>
      </c>
      <c r="AL94">
        <v>10.458</v>
      </c>
      <c r="AM94">
        <v>0</v>
      </c>
      <c r="AN94">
        <v>0.57389999999999997</v>
      </c>
      <c r="AO94">
        <v>0</v>
      </c>
      <c r="AP94">
        <v>1.9215</v>
      </c>
      <c r="AQ94">
        <v>0</v>
      </c>
      <c r="AR94">
        <v>10.7616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3348.1671719999995</v>
      </c>
    </row>
    <row r="95" spans="1:53">
      <c r="A95" t="s">
        <v>137</v>
      </c>
      <c r="B95">
        <v>0</v>
      </c>
      <c r="C95">
        <v>44.625</v>
      </c>
      <c r="D95">
        <v>0</v>
      </c>
      <c r="E95">
        <v>0</v>
      </c>
      <c r="F95">
        <v>69.504000000000005</v>
      </c>
      <c r="G95">
        <v>0</v>
      </c>
      <c r="H95">
        <v>0</v>
      </c>
      <c r="I95">
        <v>90.968000000000004</v>
      </c>
      <c r="J95">
        <v>0</v>
      </c>
      <c r="K95">
        <v>686.77995799999997</v>
      </c>
      <c r="L95">
        <v>653.15250000000003</v>
      </c>
      <c r="M95">
        <v>92</v>
      </c>
      <c r="N95">
        <v>118.125</v>
      </c>
      <c r="O95">
        <v>61.832813000000002</v>
      </c>
      <c r="P95">
        <v>103.96875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0</v>
      </c>
      <c r="W95">
        <v>147.515625</v>
      </c>
      <c r="X95">
        <v>0</v>
      </c>
      <c r="Y95">
        <v>691.74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43.894799999999996</v>
      </c>
      <c r="AH95">
        <v>0</v>
      </c>
      <c r="AI95">
        <v>0</v>
      </c>
      <c r="AJ95">
        <v>0</v>
      </c>
      <c r="AK95">
        <v>53.044199999999996</v>
      </c>
      <c r="AL95">
        <v>10.458</v>
      </c>
      <c r="AM95">
        <v>0</v>
      </c>
      <c r="AN95">
        <v>0.57389999999999997</v>
      </c>
      <c r="AO95">
        <v>0</v>
      </c>
      <c r="AP95">
        <v>1.9215</v>
      </c>
      <c r="AQ95">
        <v>0</v>
      </c>
      <c r="AR95">
        <v>10.7616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3348.1671719999995</v>
      </c>
    </row>
    <row r="96" spans="1:53">
      <c r="A96" t="s">
        <v>138</v>
      </c>
      <c r="B96">
        <v>0</v>
      </c>
      <c r="C96">
        <v>44.625</v>
      </c>
      <c r="D96">
        <v>0</v>
      </c>
      <c r="E96">
        <v>0</v>
      </c>
      <c r="F96">
        <v>69.504000000000005</v>
      </c>
      <c r="G96">
        <v>0</v>
      </c>
      <c r="H96">
        <v>0</v>
      </c>
      <c r="I96">
        <v>90.968000000000004</v>
      </c>
      <c r="J96">
        <v>0</v>
      </c>
      <c r="K96">
        <v>686.77995799999997</v>
      </c>
      <c r="L96">
        <v>653.15250000000003</v>
      </c>
      <c r="M96">
        <v>92</v>
      </c>
      <c r="N96">
        <v>118.125</v>
      </c>
      <c r="O96">
        <v>61.832813000000002</v>
      </c>
      <c r="P96">
        <v>103.96875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0</v>
      </c>
      <c r="W96">
        <v>147.515625</v>
      </c>
      <c r="X96">
        <v>0</v>
      </c>
      <c r="Y96">
        <v>691.74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43.894799999999996</v>
      </c>
      <c r="AH96">
        <v>0</v>
      </c>
      <c r="AI96">
        <v>0</v>
      </c>
      <c r="AJ96">
        <v>0</v>
      </c>
      <c r="AK96">
        <v>53.044199999999996</v>
      </c>
      <c r="AL96">
        <v>10.458</v>
      </c>
      <c r="AM96">
        <v>0</v>
      </c>
      <c r="AN96">
        <v>0.57389999999999997</v>
      </c>
      <c r="AO96">
        <v>0</v>
      </c>
      <c r="AP96">
        <v>1.9215</v>
      </c>
      <c r="AQ96">
        <v>0</v>
      </c>
      <c r="AR96">
        <v>10.7616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3348.1671719999995</v>
      </c>
    </row>
    <row r="97" spans="1:53">
      <c r="A97" t="s">
        <v>139</v>
      </c>
      <c r="B97">
        <v>0</v>
      </c>
      <c r="C97">
        <v>44.625</v>
      </c>
      <c r="D97">
        <v>0</v>
      </c>
      <c r="E97">
        <v>0</v>
      </c>
      <c r="F97">
        <v>69.504000000000005</v>
      </c>
      <c r="G97">
        <v>0</v>
      </c>
      <c r="H97">
        <v>0</v>
      </c>
      <c r="I97">
        <v>90.968000000000004</v>
      </c>
      <c r="J97">
        <v>0</v>
      </c>
      <c r="K97">
        <v>686.77995799999997</v>
      </c>
      <c r="L97">
        <v>653.15250000000003</v>
      </c>
      <c r="M97">
        <v>92</v>
      </c>
      <c r="N97">
        <v>118.125</v>
      </c>
      <c r="O97">
        <v>61.832813000000002</v>
      </c>
      <c r="P97">
        <v>103.96875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0</v>
      </c>
      <c r="W97">
        <v>147.515625</v>
      </c>
      <c r="X97">
        <v>0</v>
      </c>
      <c r="Y97">
        <v>691.74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43.894799999999996</v>
      </c>
      <c r="AH97">
        <v>0</v>
      </c>
      <c r="AI97">
        <v>0</v>
      </c>
      <c r="AJ97">
        <v>0</v>
      </c>
      <c r="AK97">
        <v>53.044199999999996</v>
      </c>
      <c r="AL97">
        <v>10.458</v>
      </c>
      <c r="AM97">
        <v>0</v>
      </c>
      <c r="AN97">
        <v>0.57389999999999997</v>
      </c>
      <c r="AO97">
        <v>0</v>
      </c>
      <c r="AP97">
        <v>1.9215</v>
      </c>
      <c r="AQ97">
        <v>0</v>
      </c>
      <c r="AR97">
        <v>10.7616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3348.1671719999995</v>
      </c>
    </row>
    <row r="98" spans="1:53">
      <c r="A98" t="s">
        <v>140</v>
      </c>
      <c r="B98">
        <v>0</v>
      </c>
      <c r="C98">
        <v>44.625</v>
      </c>
      <c r="D98">
        <v>0</v>
      </c>
      <c r="E98">
        <v>0</v>
      </c>
      <c r="F98">
        <v>69.504000000000005</v>
      </c>
      <c r="G98">
        <v>0</v>
      </c>
      <c r="H98">
        <v>0</v>
      </c>
      <c r="I98">
        <v>90.968000000000004</v>
      </c>
      <c r="J98">
        <v>0</v>
      </c>
      <c r="K98">
        <v>686.77995799999997</v>
      </c>
      <c r="L98">
        <v>653.15250000000003</v>
      </c>
      <c r="M98">
        <v>92</v>
      </c>
      <c r="N98">
        <v>118.125</v>
      </c>
      <c r="O98">
        <v>61.832813000000002</v>
      </c>
      <c r="P98">
        <v>103.96875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0</v>
      </c>
      <c r="W98">
        <v>147.515625</v>
      </c>
      <c r="X98">
        <v>0</v>
      </c>
      <c r="Y98">
        <v>691.74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43.894799999999996</v>
      </c>
      <c r="AH98">
        <v>0</v>
      </c>
      <c r="AI98">
        <v>0</v>
      </c>
      <c r="AJ98">
        <v>0</v>
      </c>
      <c r="AK98">
        <v>53.044199999999996</v>
      </c>
      <c r="AL98">
        <v>10.458</v>
      </c>
      <c r="AM98">
        <v>0</v>
      </c>
      <c r="AN98">
        <v>0.57389999999999997</v>
      </c>
      <c r="AO98">
        <v>0</v>
      </c>
      <c r="AP98">
        <v>1.9215</v>
      </c>
      <c r="AQ98">
        <v>0</v>
      </c>
      <c r="AR98">
        <v>10.7616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3348.1671719999995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1.0655662499999989</v>
      </c>
      <c r="D99">
        <f t="shared" si="2"/>
        <v>0</v>
      </c>
      <c r="E99">
        <f t="shared" si="2"/>
        <v>0</v>
      </c>
      <c r="F99">
        <f t="shared" si="2"/>
        <v>1.6680959999999982</v>
      </c>
      <c r="G99">
        <f t="shared" si="2"/>
        <v>0</v>
      </c>
      <c r="H99">
        <f t="shared" si="2"/>
        <v>0</v>
      </c>
      <c r="I99">
        <f t="shared" si="2"/>
        <v>2.1473380000000017</v>
      </c>
      <c r="J99">
        <f t="shared" si="2"/>
        <v>0</v>
      </c>
      <c r="K99">
        <f t="shared" si="2"/>
        <v>16.482718991999985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1.4678285300000007</v>
      </c>
      <c r="P99">
        <f t="shared" si="2"/>
        <v>2.3226187500000006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9.0597149999999864</v>
      </c>
      <c r="V99">
        <f t="shared" si="2"/>
        <v>0</v>
      </c>
      <c r="W99">
        <f t="shared" si="2"/>
        <v>3.540375</v>
      </c>
      <c r="X99">
        <f t="shared" si="2"/>
        <v>0</v>
      </c>
      <c r="Y99">
        <f t="shared" si="2"/>
        <v>16.601759999999988</v>
      </c>
      <c r="Z99">
        <f t="shared" si="2"/>
        <v>7.3730250000000011E-2</v>
      </c>
      <c r="AA99">
        <f t="shared" si="2"/>
        <v>0.23698261999999981</v>
      </c>
      <c r="AB99">
        <f t="shared" si="2"/>
        <v>0.14155793499999994</v>
      </c>
      <c r="AC99">
        <f t="shared" si="2"/>
        <v>0.11460600000000003</v>
      </c>
      <c r="AD99">
        <f t="shared" si="2"/>
        <v>0.14603754074999994</v>
      </c>
      <c r="AE99">
        <f t="shared" si="2"/>
        <v>0.2635679730000004</v>
      </c>
      <c r="AF99">
        <f t="shared" si="2"/>
        <v>0.25246530000000011</v>
      </c>
      <c r="AG99">
        <f t="shared" si="2"/>
        <v>1.0534752000000005</v>
      </c>
      <c r="AH99">
        <f t="shared" si="2"/>
        <v>0.61555000000000004</v>
      </c>
      <c r="AI99">
        <f t="shared" si="2"/>
        <v>5.219300000000001E-2</v>
      </c>
      <c r="AJ99">
        <f t="shared" si="2"/>
        <v>0</v>
      </c>
      <c r="AK99">
        <f t="shared" si="2"/>
        <v>1.2730607999999997</v>
      </c>
      <c r="AL99">
        <f t="shared" si="2"/>
        <v>0.32768400000000009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4.496310000000002E-2</v>
      </c>
      <c r="AQ99">
        <f t="shared" si="2"/>
        <v>0.46115999999999979</v>
      </c>
      <c r="AR99">
        <f t="shared" si="2"/>
        <v>0.30670560000000047</v>
      </c>
      <c r="AS99">
        <f t="shared" si="2"/>
        <v>0</v>
      </c>
      <c r="AT99">
        <f t="shared" si="2"/>
        <v>0.35992319999999939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>SUM(B99:AZ99)</f>
        <v>82.986674064749891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4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376.191487</v>
      </c>
      <c r="L3">
        <v>217.67</v>
      </c>
      <c r="M3">
        <v>73.7744</v>
      </c>
      <c r="N3">
        <v>91.887699999999995</v>
      </c>
      <c r="O3">
        <v>60.678600000000003</v>
      </c>
      <c r="P3">
        <v>63.189</v>
      </c>
      <c r="Q3">
        <v>13.921810000000001</v>
      </c>
      <c r="R3">
        <v>20.424737</v>
      </c>
      <c r="S3">
        <v>17.020499999999998</v>
      </c>
      <c r="T3">
        <v>0</v>
      </c>
      <c r="U3">
        <v>418.77</v>
      </c>
      <c r="V3">
        <v>0</v>
      </c>
      <c r="W3">
        <v>0</v>
      </c>
      <c r="X3">
        <v>117.26090000000001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4.4904999999999999</v>
      </c>
      <c r="AF3">
        <v>6.4089999999999998</v>
      </c>
      <c r="AG3">
        <v>43.894799999999996</v>
      </c>
      <c r="AH3">
        <v>0</v>
      </c>
      <c r="AI3">
        <v>0</v>
      </c>
      <c r="AJ3">
        <v>0</v>
      </c>
      <c r="AK3">
        <v>53.044199999999996</v>
      </c>
      <c r="AL3">
        <v>10.458</v>
      </c>
      <c r="AM3">
        <v>0</v>
      </c>
      <c r="AN3">
        <v>0.57389999999999997</v>
      </c>
      <c r="AO3">
        <v>0</v>
      </c>
      <c r="AP3">
        <v>2.5619999999999998</v>
      </c>
      <c r="AQ3">
        <v>0</v>
      </c>
      <c r="AR3">
        <v>8.8320000000000007</v>
      </c>
      <c r="AS3">
        <v>10.089</v>
      </c>
      <c r="AT3">
        <v>14.996771000000001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1626.1393050000004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376.18902100000003</v>
      </c>
      <c r="L4">
        <v>217.67</v>
      </c>
      <c r="M4">
        <v>73.7744</v>
      </c>
      <c r="N4">
        <v>91.887699999999995</v>
      </c>
      <c r="O4">
        <v>60.678600000000003</v>
      </c>
      <c r="P4">
        <v>63.189</v>
      </c>
      <c r="Q4">
        <v>9.92</v>
      </c>
      <c r="R4">
        <v>20.424737</v>
      </c>
      <c r="S4">
        <v>13.551913000000001</v>
      </c>
      <c r="T4">
        <v>0</v>
      </c>
      <c r="U4">
        <v>418.77</v>
      </c>
      <c r="V4">
        <v>0</v>
      </c>
      <c r="W4">
        <v>0</v>
      </c>
      <c r="X4">
        <v>117.26090000000001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4.4904999999999999</v>
      </c>
      <c r="AF4">
        <v>6.4089999999999998</v>
      </c>
      <c r="AG4">
        <v>43.894799999999996</v>
      </c>
      <c r="AH4">
        <v>0</v>
      </c>
      <c r="AI4">
        <v>0</v>
      </c>
      <c r="AJ4">
        <v>0</v>
      </c>
      <c r="AK4">
        <v>53.044199999999996</v>
      </c>
      <c r="AL4">
        <v>10.458</v>
      </c>
      <c r="AM4">
        <v>0</v>
      </c>
      <c r="AN4">
        <v>0.57389999999999997</v>
      </c>
      <c r="AO4">
        <v>0</v>
      </c>
      <c r="AP4">
        <v>2.5619999999999998</v>
      </c>
      <c r="AQ4">
        <v>0</v>
      </c>
      <c r="AR4">
        <v>8.8320000000000007</v>
      </c>
      <c r="AS4">
        <v>10.089</v>
      </c>
      <c r="AT4">
        <v>14.996771000000001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1618.6664420000004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376.42393800000002</v>
      </c>
      <c r="L5">
        <v>217.67</v>
      </c>
      <c r="M5">
        <v>73.7744</v>
      </c>
      <c r="N5">
        <v>91.887699999999995</v>
      </c>
      <c r="O5">
        <v>60.678600000000003</v>
      </c>
      <c r="P5">
        <v>63.189</v>
      </c>
      <c r="Q5">
        <v>9.92</v>
      </c>
      <c r="R5">
        <v>20.424737</v>
      </c>
      <c r="S5">
        <v>13.551913000000001</v>
      </c>
      <c r="T5">
        <v>0</v>
      </c>
      <c r="U5">
        <v>418.77</v>
      </c>
      <c r="V5">
        <v>0</v>
      </c>
      <c r="W5">
        <v>0</v>
      </c>
      <c r="X5">
        <v>96.4101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4.4904999999999999</v>
      </c>
      <c r="AF5">
        <v>6.4089999999999998</v>
      </c>
      <c r="AG5">
        <v>43.894799999999996</v>
      </c>
      <c r="AH5">
        <v>0</v>
      </c>
      <c r="AI5">
        <v>0</v>
      </c>
      <c r="AJ5">
        <v>0</v>
      </c>
      <c r="AK5">
        <v>53.044199999999996</v>
      </c>
      <c r="AL5">
        <v>10.458</v>
      </c>
      <c r="AM5">
        <v>0</v>
      </c>
      <c r="AN5">
        <v>0.57389999999999997</v>
      </c>
      <c r="AO5">
        <v>0</v>
      </c>
      <c r="AP5">
        <v>2.5619999999999998</v>
      </c>
      <c r="AQ5">
        <v>0</v>
      </c>
      <c r="AR5">
        <v>8.8320000000000007</v>
      </c>
      <c r="AS5">
        <v>10.089</v>
      </c>
      <c r="AT5">
        <v>13.87964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1596.9334280000005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376.42188199999998</v>
      </c>
      <c r="L6">
        <v>217.67</v>
      </c>
      <c r="M6">
        <v>73.7744</v>
      </c>
      <c r="N6">
        <v>91.887699999999995</v>
      </c>
      <c r="O6">
        <v>60.678600000000003</v>
      </c>
      <c r="P6">
        <v>55.887</v>
      </c>
      <c r="Q6">
        <v>9.92</v>
      </c>
      <c r="R6">
        <v>20.424737</v>
      </c>
      <c r="S6">
        <v>13.551913000000001</v>
      </c>
      <c r="T6">
        <v>0</v>
      </c>
      <c r="U6">
        <v>418.77</v>
      </c>
      <c r="V6">
        <v>0</v>
      </c>
      <c r="W6">
        <v>0</v>
      </c>
      <c r="X6">
        <v>76.046792999999994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4.4904999999999999</v>
      </c>
      <c r="AF6">
        <v>6.4089999999999998</v>
      </c>
      <c r="AG6">
        <v>43.894799999999996</v>
      </c>
      <c r="AH6">
        <v>0</v>
      </c>
      <c r="AI6">
        <v>0</v>
      </c>
      <c r="AJ6">
        <v>0</v>
      </c>
      <c r="AK6">
        <v>53.044199999999996</v>
      </c>
      <c r="AL6">
        <v>10.458</v>
      </c>
      <c r="AM6">
        <v>0</v>
      </c>
      <c r="AN6">
        <v>0.57389999999999997</v>
      </c>
      <c r="AO6">
        <v>0</v>
      </c>
      <c r="AP6">
        <v>2.5619999999999998</v>
      </c>
      <c r="AQ6">
        <v>0</v>
      </c>
      <c r="AR6">
        <v>8.8320000000000007</v>
      </c>
      <c r="AS6">
        <v>10.089</v>
      </c>
      <c r="AT6">
        <v>13.683434999999999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1569.0698600000001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376.42393800000002</v>
      </c>
      <c r="L7">
        <v>217.67</v>
      </c>
      <c r="M7">
        <v>51</v>
      </c>
      <c r="N7">
        <v>91.887699999999995</v>
      </c>
      <c r="O7">
        <v>60.678600000000003</v>
      </c>
      <c r="P7">
        <v>53.887</v>
      </c>
      <c r="Q7">
        <v>9.92</v>
      </c>
      <c r="R7">
        <v>22.273935000000002</v>
      </c>
      <c r="S7">
        <v>14.022603</v>
      </c>
      <c r="T7">
        <v>0</v>
      </c>
      <c r="U7">
        <v>418.77</v>
      </c>
      <c r="V7">
        <v>0</v>
      </c>
      <c r="W7">
        <v>0</v>
      </c>
      <c r="X7">
        <v>74.457374000000002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4.4904999999999999</v>
      </c>
      <c r="AF7">
        <v>6.4089999999999998</v>
      </c>
      <c r="AG7">
        <v>43.894799999999996</v>
      </c>
      <c r="AH7">
        <v>0</v>
      </c>
      <c r="AI7">
        <v>0</v>
      </c>
      <c r="AJ7">
        <v>0</v>
      </c>
      <c r="AK7">
        <v>53.044199999999996</v>
      </c>
      <c r="AL7">
        <v>10.458</v>
      </c>
      <c r="AM7">
        <v>0</v>
      </c>
      <c r="AN7">
        <v>0.57389999999999997</v>
      </c>
      <c r="AO7">
        <v>0</v>
      </c>
      <c r="AP7">
        <v>2.5619999999999998</v>
      </c>
      <c r="AQ7">
        <v>0</v>
      </c>
      <c r="AR7">
        <v>8.8320000000000007</v>
      </c>
      <c r="AS7">
        <v>10.089</v>
      </c>
      <c r="AT7">
        <v>12.809585999999999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1544.1541360000003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376.42188199999998</v>
      </c>
      <c r="L8">
        <v>217.67</v>
      </c>
      <c r="M8">
        <v>34</v>
      </c>
      <c r="N8">
        <v>91.887699999999995</v>
      </c>
      <c r="O8">
        <v>60.678600000000003</v>
      </c>
      <c r="P8">
        <v>53.887</v>
      </c>
      <c r="Q8">
        <v>9.92</v>
      </c>
      <c r="R8">
        <v>22.273935000000002</v>
      </c>
      <c r="S8">
        <v>14.022603</v>
      </c>
      <c r="T8">
        <v>0</v>
      </c>
      <c r="U8">
        <v>418.77</v>
      </c>
      <c r="V8">
        <v>0</v>
      </c>
      <c r="W8">
        <v>0</v>
      </c>
      <c r="X8">
        <v>74.457374000000002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4.4904999999999999</v>
      </c>
      <c r="AF8">
        <v>6.4089999999999998</v>
      </c>
      <c r="AG8">
        <v>43.894799999999996</v>
      </c>
      <c r="AH8">
        <v>0</v>
      </c>
      <c r="AI8">
        <v>0</v>
      </c>
      <c r="AJ8">
        <v>0</v>
      </c>
      <c r="AK8">
        <v>53.044199999999996</v>
      </c>
      <c r="AL8">
        <v>10.458</v>
      </c>
      <c r="AM8">
        <v>0</v>
      </c>
      <c r="AN8">
        <v>0.57389999999999997</v>
      </c>
      <c r="AO8">
        <v>0</v>
      </c>
      <c r="AP8">
        <v>2.5619999999999998</v>
      </c>
      <c r="AQ8">
        <v>0</v>
      </c>
      <c r="AR8">
        <v>8.8320000000000007</v>
      </c>
      <c r="AS8">
        <v>10.089</v>
      </c>
      <c r="AT8">
        <v>9.11158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1523.4540740000004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376.42393800000002</v>
      </c>
      <c r="L9">
        <v>217.67</v>
      </c>
      <c r="M9">
        <v>29</v>
      </c>
      <c r="N9">
        <v>91.887699999999995</v>
      </c>
      <c r="O9">
        <v>60.678600000000003</v>
      </c>
      <c r="P9">
        <v>53.887</v>
      </c>
      <c r="Q9">
        <v>9.92</v>
      </c>
      <c r="R9">
        <v>22.273935000000002</v>
      </c>
      <c r="S9">
        <v>14.022603</v>
      </c>
      <c r="T9">
        <v>0</v>
      </c>
      <c r="U9">
        <v>418.77</v>
      </c>
      <c r="V9">
        <v>0</v>
      </c>
      <c r="W9">
        <v>0</v>
      </c>
      <c r="X9">
        <v>74.754059999999996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4.4904999999999999</v>
      </c>
      <c r="AF9">
        <v>6.4089999999999998</v>
      </c>
      <c r="AG9">
        <v>43.894799999999996</v>
      </c>
      <c r="AH9">
        <v>0</v>
      </c>
      <c r="AI9">
        <v>0</v>
      </c>
      <c r="AJ9">
        <v>0</v>
      </c>
      <c r="AK9">
        <v>53.044199999999996</v>
      </c>
      <c r="AL9">
        <v>10.458</v>
      </c>
      <c r="AM9">
        <v>0</v>
      </c>
      <c r="AN9">
        <v>0.57389999999999997</v>
      </c>
      <c r="AO9">
        <v>0</v>
      </c>
      <c r="AP9">
        <v>2.5619999999999998</v>
      </c>
      <c r="AQ9">
        <v>0</v>
      </c>
      <c r="AR9">
        <v>39.744</v>
      </c>
      <c r="AS9">
        <v>24.48264</v>
      </c>
      <c r="AT9">
        <v>13.497585000000001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1568.444461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376.42188199999998</v>
      </c>
      <c r="L10">
        <v>217.67</v>
      </c>
      <c r="M10">
        <v>25</v>
      </c>
      <c r="N10">
        <v>80.004999999999995</v>
      </c>
      <c r="O10">
        <v>60.678600000000003</v>
      </c>
      <c r="P10">
        <v>53.887</v>
      </c>
      <c r="Q10">
        <v>9.92</v>
      </c>
      <c r="R10">
        <v>22.611577</v>
      </c>
      <c r="S10">
        <v>14.138721</v>
      </c>
      <c r="T10">
        <v>0</v>
      </c>
      <c r="U10">
        <v>418.77</v>
      </c>
      <c r="V10">
        <v>0</v>
      </c>
      <c r="W10">
        <v>0</v>
      </c>
      <c r="X10">
        <v>74.754059999999996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4.4904999999999999</v>
      </c>
      <c r="AF10">
        <v>6.4089999999999998</v>
      </c>
      <c r="AG10">
        <v>43.894799999999996</v>
      </c>
      <c r="AH10">
        <v>0</v>
      </c>
      <c r="AI10">
        <v>0</v>
      </c>
      <c r="AJ10">
        <v>0</v>
      </c>
      <c r="AK10">
        <v>53.044199999999996</v>
      </c>
      <c r="AL10">
        <v>10.458</v>
      </c>
      <c r="AM10">
        <v>0</v>
      </c>
      <c r="AN10">
        <v>0.57389999999999997</v>
      </c>
      <c r="AO10">
        <v>0</v>
      </c>
      <c r="AP10">
        <v>2.5619999999999998</v>
      </c>
      <c r="AQ10">
        <v>0</v>
      </c>
      <c r="AR10">
        <v>39.744</v>
      </c>
      <c r="AS10">
        <v>24.48264</v>
      </c>
      <c r="AT10">
        <v>14.486189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1554.0020690000001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376.42393800000002</v>
      </c>
      <c r="L11">
        <v>217.67</v>
      </c>
      <c r="M11">
        <v>26.311512</v>
      </c>
      <c r="N11">
        <v>62.005000000000003</v>
      </c>
      <c r="O11">
        <v>60.678600000000003</v>
      </c>
      <c r="P11">
        <v>53.887</v>
      </c>
      <c r="Q11">
        <v>9.92</v>
      </c>
      <c r="R11">
        <v>22.611577</v>
      </c>
      <c r="S11">
        <v>14.138721</v>
      </c>
      <c r="T11">
        <v>0</v>
      </c>
      <c r="U11">
        <v>415.125</v>
      </c>
      <c r="V11">
        <v>0</v>
      </c>
      <c r="W11">
        <v>0</v>
      </c>
      <c r="X11">
        <v>74.754059999999996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4.4904999999999999</v>
      </c>
      <c r="AF11">
        <v>6.4089999999999998</v>
      </c>
      <c r="AG11">
        <v>43.894799999999996</v>
      </c>
      <c r="AH11">
        <v>0</v>
      </c>
      <c r="AI11">
        <v>0</v>
      </c>
      <c r="AJ11">
        <v>0</v>
      </c>
      <c r="AK11">
        <v>53.044199999999996</v>
      </c>
      <c r="AL11">
        <v>10.458</v>
      </c>
      <c r="AM11">
        <v>0</v>
      </c>
      <c r="AN11">
        <v>0.57389999999999997</v>
      </c>
      <c r="AO11">
        <v>0</v>
      </c>
      <c r="AP11">
        <v>2.5619999999999998</v>
      </c>
      <c r="AQ11">
        <v>0</v>
      </c>
      <c r="AR11">
        <v>39.744</v>
      </c>
      <c r="AS11">
        <v>24.48264</v>
      </c>
      <c r="AT11">
        <v>14.996771000000001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1534.1812190000003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376.42188199999998</v>
      </c>
      <c r="L12">
        <v>217.67</v>
      </c>
      <c r="M12">
        <v>21.539182</v>
      </c>
      <c r="N12">
        <v>50.005000000000003</v>
      </c>
      <c r="O12">
        <v>32.720999999999997</v>
      </c>
      <c r="P12">
        <v>53.887</v>
      </c>
      <c r="Q12">
        <v>9.92</v>
      </c>
      <c r="R12">
        <v>22.611577</v>
      </c>
      <c r="S12">
        <v>14.138721</v>
      </c>
      <c r="T12">
        <v>0</v>
      </c>
      <c r="U12">
        <v>415.125</v>
      </c>
      <c r="V12">
        <v>0</v>
      </c>
      <c r="W12">
        <v>0</v>
      </c>
      <c r="X12">
        <v>74.754059999999996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4.4904999999999999</v>
      </c>
      <c r="AF12">
        <v>6.4089999999999998</v>
      </c>
      <c r="AG12">
        <v>43.894799999999996</v>
      </c>
      <c r="AH12">
        <v>0</v>
      </c>
      <c r="AI12">
        <v>0</v>
      </c>
      <c r="AJ12">
        <v>0</v>
      </c>
      <c r="AK12">
        <v>53.044199999999996</v>
      </c>
      <c r="AL12">
        <v>10.458</v>
      </c>
      <c r="AM12">
        <v>0</v>
      </c>
      <c r="AN12">
        <v>0.57389999999999997</v>
      </c>
      <c r="AO12">
        <v>0</v>
      </c>
      <c r="AP12">
        <v>2.5619999999999998</v>
      </c>
      <c r="AQ12">
        <v>0</v>
      </c>
      <c r="AR12">
        <v>8.8320000000000007</v>
      </c>
      <c r="AS12">
        <v>24.48264</v>
      </c>
      <c r="AT12">
        <v>13.677564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1457.2180260000005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376.42393800000002</v>
      </c>
      <c r="L13">
        <v>217.67</v>
      </c>
      <c r="M13">
        <v>20</v>
      </c>
      <c r="N13">
        <v>50.005000000000003</v>
      </c>
      <c r="O13">
        <v>32.720999999999997</v>
      </c>
      <c r="P13">
        <v>53.887</v>
      </c>
      <c r="Q13">
        <v>9.92</v>
      </c>
      <c r="R13">
        <v>22.611577</v>
      </c>
      <c r="S13">
        <v>14.138721</v>
      </c>
      <c r="T13">
        <v>0</v>
      </c>
      <c r="U13">
        <v>415.125</v>
      </c>
      <c r="V13">
        <v>0</v>
      </c>
      <c r="W13">
        <v>0</v>
      </c>
      <c r="X13">
        <v>71.222427999999994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4.4904999999999999</v>
      </c>
      <c r="AF13">
        <v>6.4089999999999998</v>
      </c>
      <c r="AG13">
        <v>43.894799999999996</v>
      </c>
      <c r="AH13">
        <v>0</v>
      </c>
      <c r="AI13">
        <v>0</v>
      </c>
      <c r="AJ13">
        <v>0</v>
      </c>
      <c r="AK13">
        <v>53.044199999999996</v>
      </c>
      <c r="AL13">
        <v>2.3239999999999998</v>
      </c>
      <c r="AM13">
        <v>0</v>
      </c>
      <c r="AN13">
        <v>0.57389999999999997</v>
      </c>
      <c r="AO13">
        <v>0</v>
      </c>
      <c r="AP13">
        <v>2.5619999999999998</v>
      </c>
      <c r="AQ13">
        <v>0</v>
      </c>
      <c r="AR13">
        <v>8.8320000000000007</v>
      </c>
      <c r="AS13">
        <v>10.089</v>
      </c>
      <c r="AT13">
        <v>13.059272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1429.0033360000004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376.42188199999998</v>
      </c>
      <c r="L14">
        <v>217.67</v>
      </c>
      <c r="M14">
        <v>25</v>
      </c>
      <c r="N14">
        <v>66.004999999999995</v>
      </c>
      <c r="O14">
        <v>60.678600000000003</v>
      </c>
      <c r="P14">
        <v>53.887</v>
      </c>
      <c r="Q14">
        <v>9.92</v>
      </c>
      <c r="R14">
        <v>22.611577</v>
      </c>
      <c r="S14">
        <v>14.138721</v>
      </c>
      <c r="T14">
        <v>0</v>
      </c>
      <c r="U14">
        <v>415.125</v>
      </c>
      <c r="V14">
        <v>0</v>
      </c>
      <c r="W14">
        <v>0</v>
      </c>
      <c r="X14">
        <v>71.222427999999994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4.4904999999999999</v>
      </c>
      <c r="AF14">
        <v>6.4089999999999998</v>
      </c>
      <c r="AG14">
        <v>43.894799999999996</v>
      </c>
      <c r="AH14">
        <v>0</v>
      </c>
      <c r="AI14">
        <v>0</v>
      </c>
      <c r="AJ14">
        <v>0</v>
      </c>
      <c r="AK14">
        <v>53.044199999999996</v>
      </c>
      <c r="AL14">
        <v>2.3239999999999998</v>
      </c>
      <c r="AM14">
        <v>0</v>
      </c>
      <c r="AN14">
        <v>0.57389999999999997</v>
      </c>
      <c r="AO14">
        <v>0</v>
      </c>
      <c r="AP14">
        <v>2.5619999999999998</v>
      </c>
      <c r="AQ14">
        <v>0</v>
      </c>
      <c r="AR14">
        <v>8.8320000000000007</v>
      </c>
      <c r="AS14">
        <v>10.089</v>
      </c>
      <c r="AT14">
        <v>14.996771000000001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1479.8963790000005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376.42393800000002</v>
      </c>
      <c r="L15">
        <v>217.67</v>
      </c>
      <c r="M15">
        <v>25</v>
      </c>
      <c r="N15">
        <v>68.004999999999995</v>
      </c>
      <c r="O15">
        <v>60.678600000000003</v>
      </c>
      <c r="P15">
        <v>53.887</v>
      </c>
      <c r="Q15">
        <v>9.92</v>
      </c>
      <c r="R15">
        <v>22.611577</v>
      </c>
      <c r="S15">
        <v>14.138721</v>
      </c>
      <c r="T15">
        <v>0</v>
      </c>
      <c r="U15">
        <v>415.125</v>
      </c>
      <c r="V15">
        <v>0</v>
      </c>
      <c r="W15">
        <v>0</v>
      </c>
      <c r="X15">
        <v>71.222427999999994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4.4904999999999999</v>
      </c>
      <c r="AF15">
        <v>6.4089999999999998</v>
      </c>
      <c r="AG15">
        <v>43.894799999999996</v>
      </c>
      <c r="AH15">
        <v>0</v>
      </c>
      <c r="AI15">
        <v>0</v>
      </c>
      <c r="AJ15">
        <v>0</v>
      </c>
      <c r="AK15">
        <v>53.044199999999996</v>
      </c>
      <c r="AL15">
        <v>2.3239999999999998</v>
      </c>
      <c r="AM15">
        <v>0</v>
      </c>
      <c r="AN15">
        <v>0.57389999999999997</v>
      </c>
      <c r="AO15">
        <v>0</v>
      </c>
      <c r="AP15">
        <v>2.5619999999999998</v>
      </c>
      <c r="AQ15">
        <v>0</v>
      </c>
      <c r="AR15">
        <v>8.8320000000000007</v>
      </c>
      <c r="AS15">
        <v>10.089</v>
      </c>
      <c r="AT15">
        <v>10.693282999999999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1477.5949470000005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376.42188199999998</v>
      </c>
      <c r="L16">
        <v>217.67</v>
      </c>
      <c r="M16">
        <v>25</v>
      </c>
      <c r="N16">
        <v>70.004999999999995</v>
      </c>
      <c r="O16">
        <v>60.678600000000003</v>
      </c>
      <c r="P16">
        <v>53.887</v>
      </c>
      <c r="Q16">
        <v>9.92</v>
      </c>
      <c r="R16">
        <v>22.611577</v>
      </c>
      <c r="S16">
        <v>14.138721</v>
      </c>
      <c r="T16">
        <v>0</v>
      </c>
      <c r="U16">
        <v>415.125</v>
      </c>
      <c r="V16">
        <v>0</v>
      </c>
      <c r="W16">
        <v>0</v>
      </c>
      <c r="X16">
        <v>68.741337999999999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4.4904999999999999</v>
      </c>
      <c r="AF16">
        <v>6.4089999999999998</v>
      </c>
      <c r="AG16">
        <v>43.894799999999996</v>
      </c>
      <c r="AH16">
        <v>0</v>
      </c>
      <c r="AI16">
        <v>0</v>
      </c>
      <c r="AJ16">
        <v>0</v>
      </c>
      <c r="AK16">
        <v>53.044199999999996</v>
      </c>
      <c r="AL16">
        <v>2.3239999999999998</v>
      </c>
      <c r="AM16">
        <v>0</v>
      </c>
      <c r="AN16">
        <v>0.57389999999999997</v>
      </c>
      <c r="AO16">
        <v>0</v>
      </c>
      <c r="AP16">
        <v>2.5619999999999998</v>
      </c>
      <c r="AQ16">
        <v>0</v>
      </c>
      <c r="AR16">
        <v>8.8320000000000007</v>
      </c>
      <c r="AS16">
        <v>10.089</v>
      </c>
      <c r="AT16">
        <v>14.996771000000001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1481.4152890000005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376.42393800000002</v>
      </c>
      <c r="L17">
        <v>217.67</v>
      </c>
      <c r="M17">
        <v>25</v>
      </c>
      <c r="N17">
        <v>71.004999999999995</v>
      </c>
      <c r="O17">
        <v>60.678600000000003</v>
      </c>
      <c r="P17">
        <v>53.887</v>
      </c>
      <c r="Q17">
        <v>9.92</v>
      </c>
      <c r="R17">
        <v>22.611577</v>
      </c>
      <c r="S17">
        <v>14.138721</v>
      </c>
      <c r="T17">
        <v>0</v>
      </c>
      <c r="U17">
        <v>415.125</v>
      </c>
      <c r="V17">
        <v>0</v>
      </c>
      <c r="W17">
        <v>0</v>
      </c>
      <c r="X17">
        <v>68.741337999999999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4.4904999999999999</v>
      </c>
      <c r="AF17">
        <v>6.4089999999999998</v>
      </c>
      <c r="AG17">
        <v>43.894799999999996</v>
      </c>
      <c r="AH17">
        <v>0</v>
      </c>
      <c r="AI17">
        <v>0</v>
      </c>
      <c r="AJ17">
        <v>0</v>
      </c>
      <c r="AK17">
        <v>53.044199999999996</v>
      </c>
      <c r="AL17">
        <v>2.3239999999999998</v>
      </c>
      <c r="AM17">
        <v>0</v>
      </c>
      <c r="AN17">
        <v>0.57389999999999997</v>
      </c>
      <c r="AO17">
        <v>0</v>
      </c>
      <c r="AP17">
        <v>2.5619999999999998</v>
      </c>
      <c r="AQ17">
        <v>0</v>
      </c>
      <c r="AR17">
        <v>8.8320000000000007</v>
      </c>
      <c r="AS17">
        <v>10.089</v>
      </c>
      <c r="AT17">
        <v>14.987804000000001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1482.4083780000005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376.42188199999998</v>
      </c>
      <c r="L18">
        <v>217.67</v>
      </c>
      <c r="M18">
        <v>25</v>
      </c>
      <c r="N18">
        <v>73.004999999999995</v>
      </c>
      <c r="O18">
        <v>60.678600000000003</v>
      </c>
      <c r="P18">
        <v>53.887</v>
      </c>
      <c r="Q18">
        <v>9.92</v>
      </c>
      <c r="R18">
        <v>22.611577</v>
      </c>
      <c r="S18">
        <v>14.138721</v>
      </c>
      <c r="T18">
        <v>0</v>
      </c>
      <c r="U18">
        <v>415.125</v>
      </c>
      <c r="V18">
        <v>0</v>
      </c>
      <c r="W18">
        <v>0</v>
      </c>
      <c r="X18">
        <v>68.741337999999999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14.113</v>
      </c>
      <c r="AF18">
        <v>6.4089999999999998</v>
      </c>
      <c r="AG18">
        <v>43.894799999999996</v>
      </c>
      <c r="AH18">
        <v>0</v>
      </c>
      <c r="AI18">
        <v>0</v>
      </c>
      <c r="AJ18">
        <v>0</v>
      </c>
      <c r="AK18">
        <v>53.044199999999996</v>
      </c>
      <c r="AL18">
        <v>2.3239999999999998</v>
      </c>
      <c r="AM18">
        <v>0</v>
      </c>
      <c r="AN18">
        <v>0.57389999999999997</v>
      </c>
      <c r="AO18">
        <v>0</v>
      </c>
      <c r="AP18">
        <v>2.5619999999999998</v>
      </c>
      <c r="AQ18">
        <v>0</v>
      </c>
      <c r="AR18">
        <v>8.8320000000000007</v>
      </c>
      <c r="AS18">
        <v>10.089</v>
      </c>
      <c r="AT18">
        <v>14.996771000000001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1494.0377890000004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376.191487</v>
      </c>
      <c r="L19">
        <v>217.67</v>
      </c>
      <c r="M19">
        <v>25</v>
      </c>
      <c r="N19">
        <v>59.005000000000003</v>
      </c>
      <c r="O19">
        <v>60.678600000000003</v>
      </c>
      <c r="P19">
        <v>53.887</v>
      </c>
      <c r="Q19">
        <v>9.92</v>
      </c>
      <c r="R19">
        <v>17.39</v>
      </c>
      <c r="S19">
        <v>13.777763</v>
      </c>
      <c r="T19">
        <v>0</v>
      </c>
      <c r="U19">
        <v>415.125</v>
      </c>
      <c r="V19">
        <v>0</v>
      </c>
      <c r="W19">
        <v>0</v>
      </c>
      <c r="X19">
        <v>74.780411999999998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14.113</v>
      </c>
      <c r="AF19">
        <v>6.4089999999999998</v>
      </c>
      <c r="AG19">
        <v>43.894799999999996</v>
      </c>
      <c r="AH19">
        <v>0</v>
      </c>
      <c r="AI19">
        <v>0</v>
      </c>
      <c r="AJ19">
        <v>0</v>
      </c>
      <c r="AK19">
        <v>53.044199999999996</v>
      </c>
      <c r="AL19">
        <v>2.3239999999999998</v>
      </c>
      <c r="AM19">
        <v>0</v>
      </c>
      <c r="AN19">
        <v>0.57389999999999997</v>
      </c>
      <c r="AO19">
        <v>0</v>
      </c>
      <c r="AP19">
        <v>2.5619999999999998</v>
      </c>
      <c r="AQ19">
        <v>0</v>
      </c>
      <c r="AR19">
        <v>13.247999999999999</v>
      </c>
      <c r="AS19">
        <v>10.089</v>
      </c>
      <c r="AT19">
        <v>14.996771000000001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1484.6799330000003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376.18902100000003</v>
      </c>
      <c r="L20">
        <v>217.67</v>
      </c>
      <c r="M20">
        <v>28</v>
      </c>
      <c r="N20">
        <v>91.887699999999995</v>
      </c>
      <c r="O20">
        <v>60.678600000000003</v>
      </c>
      <c r="P20">
        <v>53.887</v>
      </c>
      <c r="Q20">
        <v>9.92</v>
      </c>
      <c r="R20">
        <v>17.39</v>
      </c>
      <c r="S20">
        <v>13.483279</v>
      </c>
      <c r="T20">
        <v>0</v>
      </c>
      <c r="U20">
        <v>415.125</v>
      </c>
      <c r="V20">
        <v>0</v>
      </c>
      <c r="W20">
        <v>0</v>
      </c>
      <c r="X20">
        <v>74.780411999999998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14.113</v>
      </c>
      <c r="AF20">
        <v>6.4089999999999998</v>
      </c>
      <c r="AG20">
        <v>43.894799999999996</v>
      </c>
      <c r="AH20">
        <v>0</v>
      </c>
      <c r="AI20">
        <v>0</v>
      </c>
      <c r="AJ20">
        <v>0</v>
      </c>
      <c r="AK20">
        <v>53.044199999999996</v>
      </c>
      <c r="AL20">
        <v>2.3239999999999998</v>
      </c>
      <c r="AM20">
        <v>0</v>
      </c>
      <c r="AN20">
        <v>0.57389999999999997</v>
      </c>
      <c r="AO20">
        <v>0</v>
      </c>
      <c r="AP20">
        <v>2.5619999999999998</v>
      </c>
      <c r="AQ20">
        <v>0</v>
      </c>
      <c r="AR20">
        <v>13.247999999999999</v>
      </c>
      <c r="AS20">
        <v>10.089</v>
      </c>
      <c r="AT20">
        <v>14.996771000000001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1520.2656830000003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376.191487</v>
      </c>
      <c r="L21">
        <v>217.67</v>
      </c>
      <c r="M21">
        <v>46.410825000000003</v>
      </c>
      <c r="N21">
        <v>91.887699999999995</v>
      </c>
      <c r="O21">
        <v>60.678600000000003</v>
      </c>
      <c r="P21">
        <v>53.887</v>
      </c>
      <c r="Q21">
        <v>9.92</v>
      </c>
      <c r="R21">
        <v>14.39</v>
      </c>
      <c r="S21">
        <v>13.168953</v>
      </c>
      <c r="T21">
        <v>0</v>
      </c>
      <c r="U21">
        <v>415.125</v>
      </c>
      <c r="V21">
        <v>0</v>
      </c>
      <c r="W21">
        <v>0</v>
      </c>
      <c r="X21">
        <v>74.780411999999998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14.113</v>
      </c>
      <c r="AF21">
        <v>6.4089999999999998</v>
      </c>
      <c r="AG21">
        <v>43.894799999999996</v>
      </c>
      <c r="AH21">
        <v>0</v>
      </c>
      <c r="AI21">
        <v>0</v>
      </c>
      <c r="AJ21">
        <v>0</v>
      </c>
      <c r="AK21">
        <v>53.044199999999996</v>
      </c>
      <c r="AL21">
        <v>2.3239999999999998</v>
      </c>
      <c r="AM21">
        <v>0</v>
      </c>
      <c r="AN21">
        <v>0.57389999999999997</v>
      </c>
      <c r="AO21">
        <v>0</v>
      </c>
      <c r="AP21">
        <v>3.843</v>
      </c>
      <c r="AQ21">
        <v>0</v>
      </c>
      <c r="AR21">
        <v>15.456</v>
      </c>
      <c r="AS21">
        <v>10.089</v>
      </c>
      <c r="AT21">
        <v>14.996771000000001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1538.8536480000005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376.18902100000003</v>
      </c>
      <c r="L22">
        <v>217.67</v>
      </c>
      <c r="M22">
        <v>66.125806999999995</v>
      </c>
      <c r="N22">
        <v>91.887699999999995</v>
      </c>
      <c r="O22">
        <v>60.678600000000003</v>
      </c>
      <c r="P22">
        <v>63.189</v>
      </c>
      <c r="Q22">
        <v>9.92</v>
      </c>
      <c r="R22">
        <v>14.39</v>
      </c>
      <c r="S22">
        <v>13.168953</v>
      </c>
      <c r="T22">
        <v>0</v>
      </c>
      <c r="U22">
        <v>415.125</v>
      </c>
      <c r="V22">
        <v>0</v>
      </c>
      <c r="W22">
        <v>0</v>
      </c>
      <c r="X22">
        <v>73.549323999999999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14.113</v>
      </c>
      <c r="AF22">
        <v>6.4089999999999998</v>
      </c>
      <c r="AG22">
        <v>43.894799999999996</v>
      </c>
      <c r="AH22">
        <v>0</v>
      </c>
      <c r="AI22">
        <v>0</v>
      </c>
      <c r="AJ22">
        <v>0</v>
      </c>
      <c r="AK22">
        <v>53.044199999999996</v>
      </c>
      <c r="AL22">
        <v>2.3239999999999998</v>
      </c>
      <c r="AM22">
        <v>0</v>
      </c>
      <c r="AN22">
        <v>0.57389999999999997</v>
      </c>
      <c r="AO22">
        <v>0</v>
      </c>
      <c r="AP22">
        <v>3.843</v>
      </c>
      <c r="AQ22">
        <v>0</v>
      </c>
      <c r="AR22">
        <v>15.456</v>
      </c>
      <c r="AS22">
        <v>10.089</v>
      </c>
      <c r="AT22">
        <v>12.729417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1564.3697220000001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376.11171300000001</v>
      </c>
      <c r="L23">
        <v>217.67</v>
      </c>
      <c r="M23">
        <v>73.7744</v>
      </c>
      <c r="N23">
        <v>91.887699999999995</v>
      </c>
      <c r="O23">
        <v>60.678600000000003</v>
      </c>
      <c r="P23">
        <v>63.189</v>
      </c>
      <c r="Q23">
        <v>9.92</v>
      </c>
      <c r="R23">
        <v>14.39</v>
      </c>
      <c r="S23">
        <v>13.168953</v>
      </c>
      <c r="T23">
        <v>0</v>
      </c>
      <c r="U23">
        <v>415.125</v>
      </c>
      <c r="V23">
        <v>0</v>
      </c>
      <c r="W23">
        <v>0</v>
      </c>
      <c r="X23">
        <v>84.470100000000002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14.113</v>
      </c>
      <c r="AF23">
        <v>6.4089999999999998</v>
      </c>
      <c r="AG23">
        <v>43.894799999999996</v>
      </c>
      <c r="AH23">
        <v>0</v>
      </c>
      <c r="AI23">
        <v>0</v>
      </c>
      <c r="AJ23">
        <v>0</v>
      </c>
      <c r="AK23">
        <v>53.044199999999996</v>
      </c>
      <c r="AL23">
        <v>2.3239999999999998</v>
      </c>
      <c r="AM23">
        <v>0</v>
      </c>
      <c r="AN23">
        <v>0.57389999999999997</v>
      </c>
      <c r="AO23">
        <v>0</v>
      </c>
      <c r="AP23">
        <v>2.9462999999999999</v>
      </c>
      <c r="AQ23">
        <v>0</v>
      </c>
      <c r="AR23">
        <v>39.744</v>
      </c>
      <c r="AS23">
        <v>10.089</v>
      </c>
      <c r="AT23">
        <v>14.996771000000001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1608.5204370000001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376.11171300000001</v>
      </c>
      <c r="L24">
        <v>217.67</v>
      </c>
      <c r="M24">
        <v>73.7744</v>
      </c>
      <c r="N24">
        <v>91.887699999999995</v>
      </c>
      <c r="O24">
        <v>60.678600000000003</v>
      </c>
      <c r="P24">
        <v>63.189</v>
      </c>
      <c r="Q24">
        <v>9.92</v>
      </c>
      <c r="R24">
        <v>17.399315999999999</v>
      </c>
      <c r="S24">
        <v>13.483279</v>
      </c>
      <c r="T24">
        <v>0</v>
      </c>
      <c r="U24">
        <v>415.125</v>
      </c>
      <c r="V24">
        <v>0</v>
      </c>
      <c r="W24">
        <v>0</v>
      </c>
      <c r="X24">
        <v>109.4701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14.113</v>
      </c>
      <c r="AF24">
        <v>6.4089999999999998</v>
      </c>
      <c r="AG24">
        <v>43.894799999999996</v>
      </c>
      <c r="AH24">
        <v>0</v>
      </c>
      <c r="AI24">
        <v>0</v>
      </c>
      <c r="AJ24">
        <v>0</v>
      </c>
      <c r="AK24">
        <v>53.044199999999996</v>
      </c>
      <c r="AL24">
        <v>2.3239999999999998</v>
      </c>
      <c r="AM24">
        <v>0</v>
      </c>
      <c r="AN24">
        <v>0.57389999999999997</v>
      </c>
      <c r="AO24">
        <v>0</v>
      </c>
      <c r="AP24">
        <v>2.9462999999999999</v>
      </c>
      <c r="AQ24">
        <v>0</v>
      </c>
      <c r="AR24">
        <v>39.744</v>
      </c>
      <c r="AS24">
        <v>10.089</v>
      </c>
      <c r="AT24">
        <v>14.864615000000001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1636.7119230000003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376.10910200000001</v>
      </c>
      <c r="L25">
        <v>217.67</v>
      </c>
      <c r="M25">
        <v>73.7744</v>
      </c>
      <c r="N25">
        <v>91.887699999999995</v>
      </c>
      <c r="O25">
        <v>60.678600000000003</v>
      </c>
      <c r="P25">
        <v>63.189</v>
      </c>
      <c r="Q25">
        <v>12.921810000000001</v>
      </c>
      <c r="R25">
        <v>17.412807999999998</v>
      </c>
      <c r="S25">
        <v>17.020499999999998</v>
      </c>
      <c r="T25">
        <v>0</v>
      </c>
      <c r="U25">
        <v>415.125</v>
      </c>
      <c r="V25">
        <v>0</v>
      </c>
      <c r="W25">
        <v>0</v>
      </c>
      <c r="X25">
        <v>117.26090000000001</v>
      </c>
      <c r="Y25">
        <v>0</v>
      </c>
      <c r="Z25">
        <v>0</v>
      </c>
      <c r="AA25">
        <v>7.11</v>
      </c>
      <c r="AB25">
        <v>0</v>
      </c>
      <c r="AC25">
        <v>0</v>
      </c>
      <c r="AD25">
        <v>0</v>
      </c>
      <c r="AE25">
        <v>14.113</v>
      </c>
      <c r="AF25">
        <v>6.4089999999999998</v>
      </c>
      <c r="AG25">
        <v>43.894799999999996</v>
      </c>
      <c r="AH25">
        <v>0</v>
      </c>
      <c r="AI25">
        <v>0</v>
      </c>
      <c r="AJ25">
        <v>0</v>
      </c>
      <c r="AK25">
        <v>53.044199999999996</v>
      </c>
      <c r="AL25">
        <v>2.3239999999999998</v>
      </c>
      <c r="AM25">
        <v>0</v>
      </c>
      <c r="AN25">
        <v>0.57389999999999997</v>
      </c>
      <c r="AO25">
        <v>0</v>
      </c>
      <c r="AP25">
        <v>1.6653</v>
      </c>
      <c r="AQ25">
        <v>0</v>
      </c>
      <c r="AR25">
        <v>39.744</v>
      </c>
      <c r="AS25">
        <v>10.7616</v>
      </c>
      <c r="AT25">
        <v>14.996771000000001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1657.6863910000002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396.13</v>
      </c>
      <c r="L26">
        <v>217.67</v>
      </c>
      <c r="M26">
        <v>73.7744</v>
      </c>
      <c r="N26">
        <v>91.887699999999995</v>
      </c>
      <c r="O26">
        <v>60.678600000000003</v>
      </c>
      <c r="P26">
        <v>63.189</v>
      </c>
      <c r="Q26">
        <v>14.501810000000001</v>
      </c>
      <c r="R26">
        <v>28.0077</v>
      </c>
      <c r="S26">
        <v>17.020499999999998</v>
      </c>
      <c r="T26">
        <v>0</v>
      </c>
      <c r="U26">
        <v>415.125</v>
      </c>
      <c r="V26">
        <v>0</v>
      </c>
      <c r="W26">
        <v>0</v>
      </c>
      <c r="X26">
        <v>117.26090000000001</v>
      </c>
      <c r="Y26">
        <v>0</v>
      </c>
      <c r="Z26">
        <v>0</v>
      </c>
      <c r="AA26">
        <v>14.04936</v>
      </c>
      <c r="AB26">
        <v>0</v>
      </c>
      <c r="AC26">
        <v>9.6778399999999998</v>
      </c>
      <c r="AD26">
        <v>0</v>
      </c>
      <c r="AE26">
        <v>14.113</v>
      </c>
      <c r="AF26">
        <v>6.4089999999999998</v>
      </c>
      <c r="AG26">
        <v>43.894799999999996</v>
      </c>
      <c r="AH26">
        <v>0</v>
      </c>
      <c r="AI26">
        <v>0</v>
      </c>
      <c r="AJ26">
        <v>0</v>
      </c>
      <c r="AK26">
        <v>53.044199999999996</v>
      </c>
      <c r="AL26">
        <v>2.3239999999999998</v>
      </c>
      <c r="AM26">
        <v>0</v>
      </c>
      <c r="AN26">
        <v>0.57389999999999997</v>
      </c>
      <c r="AO26">
        <v>0</v>
      </c>
      <c r="AP26">
        <v>1.6653</v>
      </c>
      <c r="AQ26">
        <v>0</v>
      </c>
      <c r="AR26">
        <v>13.247999999999999</v>
      </c>
      <c r="AS26">
        <v>10.7616</v>
      </c>
      <c r="AT26">
        <v>14.996771000000001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1680.0033810000002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596.46789999999999</v>
      </c>
      <c r="L27">
        <v>267.67</v>
      </c>
      <c r="M27">
        <v>91.7744</v>
      </c>
      <c r="N27">
        <v>118.125</v>
      </c>
      <c r="O27">
        <v>60.678600000000003</v>
      </c>
      <c r="P27">
        <v>63.189</v>
      </c>
      <c r="Q27">
        <v>18.201809999999998</v>
      </c>
      <c r="R27">
        <v>37.0077</v>
      </c>
      <c r="S27">
        <v>23.020499999999998</v>
      </c>
      <c r="T27">
        <v>0</v>
      </c>
      <c r="U27">
        <v>415.125</v>
      </c>
      <c r="V27">
        <v>0</v>
      </c>
      <c r="W27">
        <v>0</v>
      </c>
      <c r="X27">
        <v>142.329172</v>
      </c>
      <c r="Y27">
        <v>0</v>
      </c>
      <c r="Z27">
        <v>0</v>
      </c>
      <c r="AA27">
        <v>14.04936</v>
      </c>
      <c r="AB27">
        <v>0</v>
      </c>
      <c r="AC27">
        <v>9.6778399999999998</v>
      </c>
      <c r="AD27">
        <v>0</v>
      </c>
      <c r="AE27">
        <v>14.113</v>
      </c>
      <c r="AF27">
        <v>6.4089999999999998</v>
      </c>
      <c r="AG27">
        <v>43.894799999999996</v>
      </c>
      <c r="AH27">
        <v>23.390899999999998</v>
      </c>
      <c r="AI27">
        <v>0</v>
      </c>
      <c r="AJ27">
        <v>0</v>
      </c>
      <c r="AK27">
        <v>53.044199999999996</v>
      </c>
      <c r="AL27">
        <v>2.3239999999999998</v>
      </c>
      <c r="AM27">
        <v>0</v>
      </c>
      <c r="AN27">
        <v>0.57389999999999997</v>
      </c>
      <c r="AO27">
        <v>0</v>
      </c>
      <c r="AP27">
        <v>1.6653</v>
      </c>
      <c r="AQ27">
        <v>0</v>
      </c>
      <c r="AR27">
        <v>13.247999999999999</v>
      </c>
      <c r="AS27">
        <v>10.7616</v>
      </c>
      <c r="AT27">
        <v>14.996771000000001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2041.7377530000008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682.37109999999996</v>
      </c>
      <c r="L28">
        <v>267.67</v>
      </c>
      <c r="M28">
        <v>91.7744</v>
      </c>
      <c r="N28">
        <v>118.125</v>
      </c>
      <c r="O28">
        <v>60.678600000000003</v>
      </c>
      <c r="P28">
        <v>90.243750000000006</v>
      </c>
      <c r="Q28">
        <v>18.201809999999998</v>
      </c>
      <c r="R28">
        <v>37.0077</v>
      </c>
      <c r="S28">
        <v>23.020499999999998</v>
      </c>
      <c r="T28">
        <v>0</v>
      </c>
      <c r="U28">
        <v>415.125</v>
      </c>
      <c r="V28">
        <v>0</v>
      </c>
      <c r="W28">
        <v>0</v>
      </c>
      <c r="X28">
        <v>143.26089999999999</v>
      </c>
      <c r="Y28">
        <v>0</v>
      </c>
      <c r="Z28">
        <v>0</v>
      </c>
      <c r="AA28">
        <v>14.04936</v>
      </c>
      <c r="AB28">
        <v>13.17004</v>
      </c>
      <c r="AC28">
        <v>19.35568</v>
      </c>
      <c r="AD28">
        <v>9.1149000000000004</v>
      </c>
      <c r="AE28">
        <v>14.113</v>
      </c>
      <c r="AF28">
        <v>6.4089999999999998</v>
      </c>
      <c r="AG28">
        <v>43.894799999999996</v>
      </c>
      <c r="AH28">
        <v>46.781799999999997</v>
      </c>
      <c r="AI28">
        <v>0</v>
      </c>
      <c r="AJ28">
        <v>0</v>
      </c>
      <c r="AK28">
        <v>53.044199999999996</v>
      </c>
      <c r="AL28">
        <v>2.3239999999999998</v>
      </c>
      <c r="AM28">
        <v>0</v>
      </c>
      <c r="AN28">
        <v>0.57389999999999997</v>
      </c>
      <c r="AO28">
        <v>0</v>
      </c>
      <c r="AP28">
        <v>1.4091</v>
      </c>
      <c r="AQ28">
        <v>0</v>
      </c>
      <c r="AR28">
        <v>13.247999999999999</v>
      </c>
      <c r="AS28">
        <v>10.7616</v>
      </c>
      <c r="AT28">
        <v>14.996771000000001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2210.7249109999998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686.77995799999997</v>
      </c>
      <c r="L29">
        <v>443</v>
      </c>
      <c r="M29">
        <v>91.7744</v>
      </c>
      <c r="N29">
        <v>118.125</v>
      </c>
      <c r="O29">
        <v>60.678600000000003</v>
      </c>
      <c r="P29">
        <v>90.243750000000006</v>
      </c>
      <c r="Q29">
        <v>21.821809999999999</v>
      </c>
      <c r="R29">
        <v>42.384799999999998</v>
      </c>
      <c r="S29">
        <v>26.293600000000001</v>
      </c>
      <c r="T29">
        <v>0</v>
      </c>
      <c r="U29">
        <v>415.125</v>
      </c>
      <c r="V29">
        <v>0</v>
      </c>
      <c r="W29">
        <v>0</v>
      </c>
      <c r="X29">
        <v>143.26089999999999</v>
      </c>
      <c r="Y29">
        <v>0</v>
      </c>
      <c r="Z29">
        <v>0</v>
      </c>
      <c r="AA29">
        <v>14.04936</v>
      </c>
      <c r="AB29">
        <v>13.17004</v>
      </c>
      <c r="AC29">
        <v>19.35568</v>
      </c>
      <c r="AD29">
        <v>9.1149000000000004</v>
      </c>
      <c r="AE29">
        <v>14.113</v>
      </c>
      <c r="AF29">
        <v>8.8740000000000006</v>
      </c>
      <c r="AG29">
        <v>43.894799999999996</v>
      </c>
      <c r="AH29">
        <v>70.172700000000006</v>
      </c>
      <c r="AI29">
        <v>0</v>
      </c>
      <c r="AJ29">
        <v>0</v>
      </c>
      <c r="AK29">
        <v>53.044199999999996</v>
      </c>
      <c r="AL29">
        <v>2.3239999999999998</v>
      </c>
      <c r="AM29">
        <v>0</v>
      </c>
      <c r="AN29">
        <v>0.57389999999999997</v>
      </c>
      <c r="AO29">
        <v>0</v>
      </c>
      <c r="AP29">
        <v>1.4091</v>
      </c>
      <c r="AQ29">
        <v>15.561</v>
      </c>
      <c r="AR29">
        <v>13.247999999999999</v>
      </c>
      <c r="AS29">
        <v>10.7616</v>
      </c>
      <c r="AT29">
        <v>14.716554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2443.8706519999996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686.77995799999997</v>
      </c>
      <c r="L30">
        <v>443</v>
      </c>
      <c r="M30">
        <v>91.7744</v>
      </c>
      <c r="N30">
        <v>118.125</v>
      </c>
      <c r="O30">
        <v>60.678600000000003</v>
      </c>
      <c r="P30">
        <v>90.243750000000006</v>
      </c>
      <c r="Q30">
        <v>21.821809999999999</v>
      </c>
      <c r="R30">
        <v>42.384799999999998</v>
      </c>
      <c r="S30">
        <v>26.293600000000001</v>
      </c>
      <c r="T30">
        <v>0</v>
      </c>
      <c r="U30">
        <v>415.125</v>
      </c>
      <c r="V30">
        <v>0</v>
      </c>
      <c r="W30">
        <v>0</v>
      </c>
      <c r="X30">
        <v>143.26089999999999</v>
      </c>
      <c r="Y30">
        <v>0</v>
      </c>
      <c r="Z30">
        <v>6.5537999999999998</v>
      </c>
      <c r="AA30">
        <v>19.75</v>
      </c>
      <c r="AB30">
        <v>13.17004</v>
      </c>
      <c r="AC30">
        <v>19.35568</v>
      </c>
      <c r="AD30">
        <v>18.229800000000001</v>
      </c>
      <c r="AE30">
        <v>14.113</v>
      </c>
      <c r="AF30">
        <v>17.748000000000001</v>
      </c>
      <c r="AG30">
        <v>43.894799999999996</v>
      </c>
      <c r="AH30">
        <v>93.563599999999994</v>
      </c>
      <c r="AI30">
        <v>2.5459999999999998</v>
      </c>
      <c r="AJ30">
        <v>0</v>
      </c>
      <c r="AK30">
        <v>53.044199999999996</v>
      </c>
      <c r="AL30">
        <v>23.24</v>
      </c>
      <c r="AM30">
        <v>0</v>
      </c>
      <c r="AN30">
        <v>0.57389999999999997</v>
      </c>
      <c r="AO30">
        <v>0</v>
      </c>
      <c r="AP30">
        <v>1.4091</v>
      </c>
      <c r="AQ30">
        <v>31.122</v>
      </c>
      <c r="AR30">
        <v>19.872</v>
      </c>
      <c r="AS30">
        <v>10.7616</v>
      </c>
      <c r="AT30">
        <v>14.996771000000001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2543.4321089999989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686.77995799999997</v>
      </c>
      <c r="L31">
        <v>443</v>
      </c>
      <c r="M31">
        <v>91.7744</v>
      </c>
      <c r="N31">
        <v>118.125</v>
      </c>
      <c r="O31">
        <v>60.678600000000003</v>
      </c>
      <c r="P31">
        <v>90.243750000000006</v>
      </c>
      <c r="Q31">
        <v>21.821809999999999</v>
      </c>
      <c r="R31">
        <v>42.384799999999998</v>
      </c>
      <c r="S31">
        <v>26.293600000000001</v>
      </c>
      <c r="T31">
        <v>0</v>
      </c>
      <c r="U31">
        <v>415.125</v>
      </c>
      <c r="V31">
        <v>0</v>
      </c>
      <c r="W31">
        <v>0</v>
      </c>
      <c r="X31">
        <v>143.26089999999999</v>
      </c>
      <c r="Y31">
        <v>0</v>
      </c>
      <c r="Z31">
        <v>13.1076</v>
      </c>
      <c r="AA31">
        <v>28.09872</v>
      </c>
      <c r="AB31">
        <v>26.34008</v>
      </c>
      <c r="AC31">
        <v>19.35568</v>
      </c>
      <c r="AD31">
        <v>27.408107999999999</v>
      </c>
      <c r="AE31">
        <v>28.225999999999999</v>
      </c>
      <c r="AF31">
        <v>30.565999999999999</v>
      </c>
      <c r="AG31">
        <v>43.894799999999996</v>
      </c>
      <c r="AH31">
        <v>116.9545</v>
      </c>
      <c r="AI31">
        <v>16.548999999999999</v>
      </c>
      <c r="AJ31">
        <v>0</v>
      </c>
      <c r="AK31">
        <v>53.044199999999996</v>
      </c>
      <c r="AL31">
        <v>53.451999999999998</v>
      </c>
      <c r="AM31">
        <v>0</v>
      </c>
      <c r="AN31">
        <v>0.57389999999999997</v>
      </c>
      <c r="AO31">
        <v>0</v>
      </c>
      <c r="AP31">
        <v>1.4091</v>
      </c>
      <c r="AQ31">
        <v>46.683</v>
      </c>
      <c r="AR31">
        <v>19.872</v>
      </c>
      <c r="AS31">
        <v>10.7616</v>
      </c>
      <c r="AT31">
        <v>14.996771000000001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2690.7808769999992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686.77995799999997</v>
      </c>
      <c r="L32">
        <v>443</v>
      </c>
      <c r="M32">
        <v>91.7744</v>
      </c>
      <c r="N32">
        <v>118.125</v>
      </c>
      <c r="O32">
        <v>60.678600000000003</v>
      </c>
      <c r="P32">
        <v>90.243750000000006</v>
      </c>
      <c r="Q32">
        <v>21.821809999999999</v>
      </c>
      <c r="R32">
        <v>42.384799999999998</v>
      </c>
      <c r="S32">
        <v>26.293600000000001</v>
      </c>
      <c r="T32">
        <v>0</v>
      </c>
      <c r="U32">
        <v>415.125</v>
      </c>
      <c r="V32">
        <v>0</v>
      </c>
      <c r="W32">
        <v>0</v>
      </c>
      <c r="X32">
        <v>143.26089999999999</v>
      </c>
      <c r="Y32">
        <v>0</v>
      </c>
      <c r="Z32">
        <v>13.1076</v>
      </c>
      <c r="AA32">
        <v>28.09872</v>
      </c>
      <c r="AB32">
        <v>26.34008</v>
      </c>
      <c r="AC32">
        <v>19.35568</v>
      </c>
      <c r="AD32">
        <v>27.408107999999999</v>
      </c>
      <c r="AE32">
        <v>49.436556000000003</v>
      </c>
      <c r="AF32">
        <v>30.565999999999999</v>
      </c>
      <c r="AG32">
        <v>43.894799999999996</v>
      </c>
      <c r="AH32">
        <v>116.9545</v>
      </c>
      <c r="AI32">
        <v>16.548999999999999</v>
      </c>
      <c r="AJ32">
        <v>0</v>
      </c>
      <c r="AK32">
        <v>53.044199999999996</v>
      </c>
      <c r="AL32">
        <v>53.451999999999998</v>
      </c>
      <c r="AM32">
        <v>0</v>
      </c>
      <c r="AN32">
        <v>0.57389999999999997</v>
      </c>
      <c r="AO32">
        <v>0</v>
      </c>
      <c r="AP32">
        <v>1.4091</v>
      </c>
      <c r="AQ32">
        <v>62.244</v>
      </c>
      <c r="AR32">
        <v>19.872</v>
      </c>
      <c r="AS32">
        <v>10.7616</v>
      </c>
      <c r="AT32">
        <v>14.996771000000001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2727.5524329999994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686.77995799999997</v>
      </c>
      <c r="L33">
        <v>443</v>
      </c>
      <c r="M33">
        <v>91.7744</v>
      </c>
      <c r="N33">
        <v>118.125</v>
      </c>
      <c r="O33">
        <v>60.678600000000003</v>
      </c>
      <c r="P33">
        <v>90.243750000000006</v>
      </c>
      <c r="Q33">
        <v>21.821809999999999</v>
      </c>
      <c r="R33">
        <v>42.384799999999998</v>
      </c>
      <c r="S33">
        <v>26.293600000000001</v>
      </c>
      <c r="T33">
        <v>0</v>
      </c>
      <c r="U33">
        <v>415.125</v>
      </c>
      <c r="V33">
        <v>0</v>
      </c>
      <c r="W33">
        <v>0</v>
      </c>
      <c r="X33">
        <v>143.26089999999999</v>
      </c>
      <c r="Y33">
        <v>0</v>
      </c>
      <c r="Z33">
        <v>13.1076</v>
      </c>
      <c r="AA33">
        <v>28.09872</v>
      </c>
      <c r="AB33">
        <v>26.34008</v>
      </c>
      <c r="AC33">
        <v>19.35568</v>
      </c>
      <c r="AD33">
        <v>27.408107999999999</v>
      </c>
      <c r="AE33">
        <v>49.436556000000003</v>
      </c>
      <c r="AF33">
        <v>30.565999999999999</v>
      </c>
      <c r="AG33">
        <v>43.894799999999996</v>
      </c>
      <c r="AH33">
        <v>116.9545</v>
      </c>
      <c r="AI33">
        <v>16.548999999999999</v>
      </c>
      <c r="AJ33">
        <v>0</v>
      </c>
      <c r="AK33">
        <v>53.044199999999996</v>
      </c>
      <c r="AL33">
        <v>53.451999999999998</v>
      </c>
      <c r="AM33">
        <v>0</v>
      </c>
      <c r="AN33">
        <v>0.57389999999999997</v>
      </c>
      <c r="AO33">
        <v>0</v>
      </c>
      <c r="AP33">
        <v>1.4091</v>
      </c>
      <c r="AQ33">
        <v>62.244</v>
      </c>
      <c r="AR33">
        <v>19.872</v>
      </c>
      <c r="AS33">
        <v>24.48264</v>
      </c>
      <c r="AT33">
        <v>14.996771000000001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2741.2734729999997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686.77995799999997</v>
      </c>
      <c r="L34">
        <v>443</v>
      </c>
      <c r="M34">
        <v>91.7744</v>
      </c>
      <c r="N34">
        <v>118.125</v>
      </c>
      <c r="O34">
        <v>60.678600000000003</v>
      </c>
      <c r="P34">
        <v>90.243750000000006</v>
      </c>
      <c r="Q34">
        <v>21.821809999999999</v>
      </c>
      <c r="R34">
        <v>42.384799999999998</v>
      </c>
      <c r="S34">
        <v>26.293600000000001</v>
      </c>
      <c r="T34">
        <v>0</v>
      </c>
      <c r="U34">
        <v>415.125</v>
      </c>
      <c r="V34">
        <v>0</v>
      </c>
      <c r="W34">
        <v>0</v>
      </c>
      <c r="X34">
        <v>143.26089999999999</v>
      </c>
      <c r="Y34">
        <v>0</v>
      </c>
      <c r="Z34">
        <v>13.1076</v>
      </c>
      <c r="AA34">
        <v>28.09872</v>
      </c>
      <c r="AB34">
        <v>26.34008</v>
      </c>
      <c r="AC34">
        <v>19.35568</v>
      </c>
      <c r="AD34">
        <v>27.408107999999999</v>
      </c>
      <c r="AE34">
        <v>49.436556000000003</v>
      </c>
      <c r="AF34">
        <v>30.565999999999999</v>
      </c>
      <c r="AG34">
        <v>43.894799999999996</v>
      </c>
      <c r="AH34">
        <v>116.9545</v>
      </c>
      <c r="AI34">
        <v>16.548999999999999</v>
      </c>
      <c r="AJ34">
        <v>0</v>
      </c>
      <c r="AK34">
        <v>53.044199999999996</v>
      </c>
      <c r="AL34">
        <v>53.451999999999998</v>
      </c>
      <c r="AM34">
        <v>0</v>
      </c>
      <c r="AN34">
        <v>0.57389999999999997</v>
      </c>
      <c r="AO34">
        <v>0</v>
      </c>
      <c r="AP34">
        <v>1.1529</v>
      </c>
      <c r="AQ34">
        <v>62.244</v>
      </c>
      <c r="AR34">
        <v>19.872</v>
      </c>
      <c r="AS34">
        <v>24.48264</v>
      </c>
      <c r="AT34">
        <v>14.996771000000001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2741.0172729999999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686.77995799999997</v>
      </c>
      <c r="L35">
        <v>443</v>
      </c>
      <c r="M35">
        <v>91.7744</v>
      </c>
      <c r="N35">
        <v>118.125</v>
      </c>
      <c r="O35">
        <v>60.678600000000003</v>
      </c>
      <c r="P35">
        <v>90.243750000000006</v>
      </c>
      <c r="Q35">
        <v>21.821809999999999</v>
      </c>
      <c r="R35">
        <v>42.384799999999998</v>
      </c>
      <c r="S35">
        <v>26.293600000000001</v>
      </c>
      <c r="T35">
        <v>0</v>
      </c>
      <c r="U35">
        <v>415.125</v>
      </c>
      <c r="V35">
        <v>0</v>
      </c>
      <c r="W35">
        <v>0</v>
      </c>
      <c r="X35">
        <v>143.26089999999999</v>
      </c>
      <c r="Y35">
        <v>0</v>
      </c>
      <c r="Z35">
        <v>13.1076</v>
      </c>
      <c r="AA35">
        <v>28.09872</v>
      </c>
      <c r="AB35">
        <v>26.34008</v>
      </c>
      <c r="AC35">
        <v>19.35568</v>
      </c>
      <c r="AD35">
        <v>27.408107999999999</v>
      </c>
      <c r="AE35">
        <v>49.436556000000003</v>
      </c>
      <c r="AF35">
        <v>30.565999999999999</v>
      </c>
      <c r="AG35">
        <v>43.894799999999996</v>
      </c>
      <c r="AH35">
        <v>116.9545</v>
      </c>
      <c r="AI35">
        <v>16.548999999999999</v>
      </c>
      <c r="AJ35">
        <v>0</v>
      </c>
      <c r="AK35">
        <v>53.044199999999996</v>
      </c>
      <c r="AL35">
        <v>53.451999999999998</v>
      </c>
      <c r="AM35">
        <v>0</v>
      </c>
      <c r="AN35">
        <v>0.57389999999999997</v>
      </c>
      <c r="AO35">
        <v>0</v>
      </c>
      <c r="AP35">
        <v>1.1529</v>
      </c>
      <c r="AQ35">
        <v>62.244</v>
      </c>
      <c r="AR35">
        <v>13.247999999999999</v>
      </c>
      <c r="AS35">
        <v>24.48264</v>
      </c>
      <c r="AT35">
        <v>14.996771000000001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2734.3932730000001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686.77995799999997</v>
      </c>
      <c r="L36">
        <v>443</v>
      </c>
      <c r="M36">
        <v>91.7744</v>
      </c>
      <c r="N36">
        <v>118.125</v>
      </c>
      <c r="O36">
        <v>60.678600000000003</v>
      </c>
      <c r="P36">
        <v>90.243750000000006</v>
      </c>
      <c r="Q36">
        <v>21.821809999999999</v>
      </c>
      <c r="R36">
        <v>42.384799999999998</v>
      </c>
      <c r="S36">
        <v>26.293600000000001</v>
      </c>
      <c r="T36">
        <v>0</v>
      </c>
      <c r="U36">
        <v>415.125</v>
      </c>
      <c r="V36">
        <v>0</v>
      </c>
      <c r="W36">
        <v>0</v>
      </c>
      <c r="X36">
        <v>143.26089999999999</v>
      </c>
      <c r="Y36">
        <v>0</v>
      </c>
      <c r="Z36">
        <v>13.1076</v>
      </c>
      <c r="AA36">
        <v>28.09872</v>
      </c>
      <c r="AB36">
        <v>26.260100000000001</v>
      </c>
      <c r="AC36">
        <v>19.35568</v>
      </c>
      <c r="AD36">
        <v>27.359231000000001</v>
      </c>
      <c r="AE36">
        <v>28.225999999999999</v>
      </c>
      <c r="AF36">
        <v>30.565999999999999</v>
      </c>
      <c r="AG36">
        <v>43.894799999999996</v>
      </c>
      <c r="AH36">
        <v>116.9545</v>
      </c>
      <c r="AI36">
        <v>16.548999999999999</v>
      </c>
      <c r="AJ36">
        <v>0</v>
      </c>
      <c r="AK36">
        <v>53.044199999999996</v>
      </c>
      <c r="AL36">
        <v>53.451999999999998</v>
      </c>
      <c r="AM36">
        <v>0</v>
      </c>
      <c r="AN36">
        <v>0.57389999999999997</v>
      </c>
      <c r="AO36">
        <v>0</v>
      </c>
      <c r="AP36">
        <v>1.1529</v>
      </c>
      <c r="AQ36">
        <v>62.244</v>
      </c>
      <c r="AR36">
        <v>13.247999999999999</v>
      </c>
      <c r="AS36">
        <v>24.48264</v>
      </c>
      <c r="AT36">
        <v>14.983534000000001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2713.0406229999994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686.77995799999997</v>
      </c>
      <c r="L37">
        <v>443</v>
      </c>
      <c r="M37">
        <v>91.7744</v>
      </c>
      <c r="N37">
        <v>118.125</v>
      </c>
      <c r="O37">
        <v>60.678600000000003</v>
      </c>
      <c r="P37">
        <v>90.243750000000006</v>
      </c>
      <c r="Q37">
        <v>21.821809999999999</v>
      </c>
      <c r="R37">
        <v>42.384799999999998</v>
      </c>
      <c r="S37">
        <v>26.293600000000001</v>
      </c>
      <c r="T37">
        <v>0</v>
      </c>
      <c r="U37">
        <v>415.125</v>
      </c>
      <c r="V37">
        <v>0</v>
      </c>
      <c r="W37">
        <v>0</v>
      </c>
      <c r="X37">
        <v>143.26089999999999</v>
      </c>
      <c r="Y37">
        <v>0</v>
      </c>
      <c r="Z37">
        <v>13.1076</v>
      </c>
      <c r="AA37">
        <v>19.75</v>
      </c>
      <c r="AB37">
        <v>13.17004</v>
      </c>
      <c r="AC37">
        <v>19.35568</v>
      </c>
      <c r="AD37">
        <v>18.229800000000001</v>
      </c>
      <c r="AE37">
        <v>14.113</v>
      </c>
      <c r="AF37">
        <v>8.8740000000000006</v>
      </c>
      <c r="AG37">
        <v>43.894799999999996</v>
      </c>
      <c r="AH37">
        <v>94.131799999999998</v>
      </c>
      <c r="AI37">
        <v>2.5459999999999998</v>
      </c>
      <c r="AJ37">
        <v>0</v>
      </c>
      <c r="AK37">
        <v>53.044199999999996</v>
      </c>
      <c r="AL37">
        <v>23.24</v>
      </c>
      <c r="AM37">
        <v>0</v>
      </c>
      <c r="AN37">
        <v>0.57389999999999997</v>
      </c>
      <c r="AO37">
        <v>0</v>
      </c>
      <c r="AP37">
        <v>1.1529</v>
      </c>
      <c r="AQ37">
        <v>62.244</v>
      </c>
      <c r="AR37">
        <v>13.247999999999999</v>
      </c>
      <c r="AS37">
        <v>24.48264</v>
      </c>
      <c r="AT37">
        <v>14.996771000000001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2579.6429489999996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686.77995799999997</v>
      </c>
      <c r="L38">
        <v>443</v>
      </c>
      <c r="M38">
        <v>91.7744</v>
      </c>
      <c r="N38">
        <v>118.125</v>
      </c>
      <c r="O38">
        <v>60.678600000000003</v>
      </c>
      <c r="P38">
        <v>90.243750000000006</v>
      </c>
      <c r="Q38">
        <v>21.821809999999999</v>
      </c>
      <c r="R38">
        <v>42.384799999999998</v>
      </c>
      <c r="S38">
        <v>26.293600000000001</v>
      </c>
      <c r="T38">
        <v>0</v>
      </c>
      <c r="U38">
        <v>415.125</v>
      </c>
      <c r="V38">
        <v>0</v>
      </c>
      <c r="W38">
        <v>0</v>
      </c>
      <c r="X38">
        <v>143.26089999999999</v>
      </c>
      <c r="Y38">
        <v>0</v>
      </c>
      <c r="Z38">
        <v>6.5537999999999998</v>
      </c>
      <c r="AA38">
        <v>14.04936</v>
      </c>
      <c r="AB38">
        <v>13.17004</v>
      </c>
      <c r="AC38">
        <v>19.35568</v>
      </c>
      <c r="AD38">
        <v>9.1149000000000004</v>
      </c>
      <c r="AE38">
        <v>14.113</v>
      </c>
      <c r="AF38">
        <v>8.8740000000000006</v>
      </c>
      <c r="AG38">
        <v>43.894799999999996</v>
      </c>
      <c r="AH38">
        <v>70.172700000000006</v>
      </c>
      <c r="AI38">
        <v>0</v>
      </c>
      <c r="AJ38">
        <v>0</v>
      </c>
      <c r="AK38">
        <v>53.044199999999996</v>
      </c>
      <c r="AL38">
        <v>10.458</v>
      </c>
      <c r="AM38">
        <v>0</v>
      </c>
      <c r="AN38">
        <v>0.57389999999999997</v>
      </c>
      <c r="AO38">
        <v>0</v>
      </c>
      <c r="AP38">
        <v>1.1529</v>
      </c>
      <c r="AQ38">
        <v>62.244</v>
      </c>
      <c r="AR38">
        <v>39.744</v>
      </c>
      <c r="AS38">
        <v>24.48264</v>
      </c>
      <c r="AT38">
        <v>14.996771000000001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2545.4825090000004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686.77995799999997</v>
      </c>
      <c r="L39">
        <v>443</v>
      </c>
      <c r="M39">
        <v>91.7744</v>
      </c>
      <c r="N39">
        <v>118.125</v>
      </c>
      <c r="O39">
        <v>60.678600000000003</v>
      </c>
      <c r="P39">
        <v>90.243750000000006</v>
      </c>
      <c r="Q39">
        <v>21.821809999999999</v>
      </c>
      <c r="R39">
        <v>42.384799999999998</v>
      </c>
      <c r="S39">
        <v>26.293600000000001</v>
      </c>
      <c r="T39">
        <v>0</v>
      </c>
      <c r="U39">
        <v>415.125</v>
      </c>
      <c r="V39">
        <v>0</v>
      </c>
      <c r="W39">
        <v>0</v>
      </c>
      <c r="X39">
        <v>143.26089999999999</v>
      </c>
      <c r="Y39">
        <v>0</v>
      </c>
      <c r="Z39">
        <v>6.5537999999999998</v>
      </c>
      <c r="AA39">
        <v>14.04936</v>
      </c>
      <c r="AB39">
        <v>13.17004</v>
      </c>
      <c r="AC39">
        <v>9.6778399999999998</v>
      </c>
      <c r="AD39">
        <v>9.1149000000000004</v>
      </c>
      <c r="AE39">
        <v>14.113</v>
      </c>
      <c r="AF39">
        <v>8.8740000000000006</v>
      </c>
      <c r="AG39">
        <v>43.894799999999996</v>
      </c>
      <c r="AH39">
        <v>46.781799999999997</v>
      </c>
      <c r="AI39">
        <v>0</v>
      </c>
      <c r="AJ39">
        <v>0</v>
      </c>
      <c r="AK39">
        <v>53.044199999999996</v>
      </c>
      <c r="AL39">
        <v>10.458</v>
      </c>
      <c r="AM39">
        <v>0</v>
      </c>
      <c r="AN39">
        <v>0.57389999999999997</v>
      </c>
      <c r="AO39">
        <v>0</v>
      </c>
      <c r="AP39">
        <v>3.0743999999999998</v>
      </c>
      <c r="AQ39">
        <v>62.244</v>
      </c>
      <c r="AR39">
        <v>39.744</v>
      </c>
      <c r="AS39">
        <v>24.48264</v>
      </c>
      <c r="AT39">
        <v>14.996771000000001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2514.3352690000002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686.77995799999997</v>
      </c>
      <c r="L40">
        <v>443</v>
      </c>
      <c r="M40">
        <v>91.7744</v>
      </c>
      <c r="N40">
        <v>118.125</v>
      </c>
      <c r="O40">
        <v>60.678600000000003</v>
      </c>
      <c r="P40">
        <v>90.243750000000006</v>
      </c>
      <c r="Q40">
        <v>21.821809999999999</v>
      </c>
      <c r="R40">
        <v>42.384799999999998</v>
      </c>
      <c r="S40">
        <v>26.293600000000001</v>
      </c>
      <c r="T40">
        <v>0</v>
      </c>
      <c r="U40">
        <v>415.125</v>
      </c>
      <c r="V40">
        <v>0</v>
      </c>
      <c r="W40">
        <v>0</v>
      </c>
      <c r="X40">
        <v>143.26089999999999</v>
      </c>
      <c r="Y40">
        <v>0</v>
      </c>
      <c r="Z40">
        <v>0</v>
      </c>
      <c r="AA40">
        <v>14.04936</v>
      </c>
      <c r="AB40">
        <v>13.17004</v>
      </c>
      <c r="AC40">
        <v>0</v>
      </c>
      <c r="AD40">
        <v>9.1149000000000004</v>
      </c>
      <c r="AE40">
        <v>14.113</v>
      </c>
      <c r="AF40">
        <v>8.8740000000000006</v>
      </c>
      <c r="AG40">
        <v>43.894799999999996</v>
      </c>
      <c r="AH40">
        <v>46.781799999999997</v>
      </c>
      <c r="AI40">
        <v>0</v>
      </c>
      <c r="AJ40">
        <v>0</v>
      </c>
      <c r="AK40">
        <v>53.044199999999996</v>
      </c>
      <c r="AL40">
        <v>10.458</v>
      </c>
      <c r="AM40">
        <v>0</v>
      </c>
      <c r="AN40">
        <v>0.57389999999999997</v>
      </c>
      <c r="AO40">
        <v>0</v>
      </c>
      <c r="AP40">
        <v>3.0743999999999998</v>
      </c>
      <c r="AQ40">
        <v>46.683</v>
      </c>
      <c r="AR40">
        <v>39.744</v>
      </c>
      <c r="AS40">
        <v>24.48264</v>
      </c>
      <c r="AT40">
        <v>14.996771000000001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2482.542629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686.77995799999997</v>
      </c>
      <c r="L41">
        <v>443</v>
      </c>
      <c r="M41">
        <v>91.7744</v>
      </c>
      <c r="N41">
        <v>118.125</v>
      </c>
      <c r="O41">
        <v>60.678600000000003</v>
      </c>
      <c r="P41">
        <v>90.243750000000006</v>
      </c>
      <c r="Q41">
        <v>21.821809999999999</v>
      </c>
      <c r="R41">
        <v>42.384799999999998</v>
      </c>
      <c r="S41">
        <v>26.293600000000001</v>
      </c>
      <c r="T41">
        <v>0</v>
      </c>
      <c r="U41">
        <v>415.125</v>
      </c>
      <c r="V41">
        <v>0</v>
      </c>
      <c r="W41">
        <v>0</v>
      </c>
      <c r="X41">
        <v>143.26089999999999</v>
      </c>
      <c r="Y41">
        <v>0</v>
      </c>
      <c r="Z41">
        <v>0</v>
      </c>
      <c r="AA41">
        <v>14.04936</v>
      </c>
      <c r="AB41">
        <v>13.17004</v>
      </c>
      <c r="AC41">
        <v>0</v>
      </c>
      <c r="AD41">
        <v>0</v>
      </c>
      <c r="AE41">
        <v>12.188499999999999</v>
      </c>
      <c r="AF41">
        <v>6.4089999999999998</v>
      </c>
      <c r="AG41">
        <v>43.894799999999996</v>
      </c>
      <c r="AH41">
        <v>23.390899999999998</v>
      </c>
      <c r="AI41">
        <v>0</v>
      </c>
      <c r="AJ41">
        <v>0</v>
      </c>
      <c r="AK41">
        <v>53.044199999999996</v>
      </c>
      <c r="AL41">
        <v>10.458</v>
      </c>
      <c r="AM41">
        <v>0</v>
      </c>
      <c r="AN41">
        <v>0.57389999999999997</v>
      </c>
      <c r="AO41">
        <v>0</v>
      </c>
      <c r="AP41">
        <v>1.1529</v>
      </c>
      <c r="AQ41">
        <v>31.122</v>
      </c>
      <c r="AR41">
        <v>13.247999999999999</v>
      </c>
      <c r="AS41">
        <v>10.492559999999999</v>
      </c>
      <c r="AT41">
        <v>14.996771000000001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2387.6787490000002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686.77995799999997</v>
      </c>
      <c r="L42">
        <v>443</v>
      </c>
      <c r="M42">
        <v>91.7744</v>
      </c>
      <c r="N42">
        <v>118.125</v>
      </c>
      <c r="O42">
        <v>60.678600000000003</v>
      </c>
      <c r="P42">
        <v>90.243750000000006</v>
      </c>
      <c r="Q42">
        <v>21.821809999999999</v>
      </c>
      <c r="R42">
        <v>42.384799999999998</v>
      </c>
      <c r="S42">
        <v>26.293600000000001</v>
      </c>
      <c r="T42">
        <v>0</v>
      </c>
      <c r="U42">
        <v>415.125</v>
      </c>
      <c r="V42">
        <v>0</v>
      </c>
      <c r="W42">
        <v>0</v>
      </c>
      <c r="X42">
        <v>143.26089999999999</v>
      </c>
      <c r="Y42">
        <v>0</v>
      </c>
      <c r="Z42">
        <v>0</v>
      </c>
      <c r="AA42">
        <v>14.04936</v>
      </c>
      <c r="AB42">
        <v>13.17004</v>
      </c>
      <c r="AC42">
        <v>0</v>
      </c>
      <c r="AD42">
        <v>0</v>
      </c>
      <c r="AE42">
        <v>3.8490000000000002</v>
      </c>
      <c r="AF42">
        <v>6.4089999999999998</v>
      </c>
      <c r="AG42">
        <v>43.894799999999996</v>
      </c>
      <c r="AH42">
        <v>0</v>
      </c>
      <c r="AI42">
        <v>0</v>
      </c>
      <c r="AJ42">
        <v>0</v>
      </c>
      <c r="AK42">
        <v>53.044199999999996</v>
      </c>
      <c r="AL42">
        <v>10.458</v>
      </c>
      <c r="AM42">
        <v>0</v>
      </c>
      <c r="AN42">
        <v>0.57389999999999997</v>
      </c>
      <c r="AO42">
        <v>0</v>
      </c>
      <c r="AP42">
        <v>1.4091</v>
      </c>
      <c r="AQ42">
        <v>14.49</v>
      </c>
      <c r="AR42">
        <v>13.247999999999999</v>
      </c>
      <c r="AS42">
        <v>10.492559999999999</v>
      </c>
      <c r="AT42">
        <v>14.996771000000001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2339.572549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686.77995799999997</v>
      </c>
      <c r="L43">
        <v>443</v>
      </c>
      <c r="M43">
        <v>91.7744</v>
      </c>
      <c r="N43">
        <v>118.125</v>
      </c>
      <c r="O43">
        <v>60.678600000000003</v>
      </c>
      <c r="P43">
        <v>90.243750000000006</v>
      </c>
      <c r="Q43">
        <v>21.821809999999999</v>
      </c>
      <c r="R43">
        <v>42.384799999999998</v>
      </c>
      <c r="S43">
        <v>26.293600000000001</v>
      </c>
      <c r="T43">
        <v>0</v>
      </c>
      <c r="U43">
        <v>415.125</v>
      </c>
      <c r="V43">
        <v>0</v>
      </c>
      <c r="W43">
        <v>0</v>
      </c>
      <c r="X43">
        <v>143.26089999999999</v>
      </c>
      <c r="Y43">
        <v>0</v>
      </c>
      <c r="Z43">
        <v>0</v>
      </c>
      <c r="AA43">
        <v>14.04936</v>
      </c>
      <c r="AB43">
        <v>13.17004</v>
      </c>
      <c r="AC43">
        <v>0</v>
      </c>
      <c r="AD43">
        <v>0</v>
      </c>
      <c r="AE43">
        <v>3.8490000000000002</v>
      </c>
      <c r="AF43">
        <v>6.4089999999999998</v>
      </c>
      <c r="AG43">
        <v>43.894799999999996</v>
      </c>
      <c r="AH43">
        <v>0</v>
      </c>
      <c r="AI43">
        <v>0</v>
      </c>
      <c r="AJ43">
        <v>0</v>
      </c>
      <c r="AK43">
        <v>53.044199999999996</v>
      </c>
      <c r="AL43">
        <v>10.458</v>
      </c>
      <c r="AM43">
        <v>0</v>
      </c>
      <c r="AN43">
        <v>0.57389999999999997</v>
      </c>
      <c r="AO43">
        <v>0</v>
      </c>
      <c r="AP43">
        <v>1.4091</v>
      </c>
      <c r="AQ43">
        <v>13.103999999999999</v>
      </c>
      <c r="AR43">
        <v>13.247999999999999</v>
      </c>
      <c r="AS43">
        <v>10.7616</v>
      </c>
      <c r="AT43">
        <v>14.863548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2338.3223659999994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686.77995799999997</v>
      </c>
      <c r="L44">
        <v>443</v>
      </c>
      <c r="M44">
        <v>91.7744</v>
      </c>
      <c r="N44">
        <v>118.125</v>
      </c>
      <c r="O44">
        <v>60.678600000000003</v>
      </c>
      <c r="P44">
        <v>90.243750000000006</v>
      </c>
      <c r="Q44">
        <v>21.821809999999999</v>
      </c>
      <c r="R44">
        <v>42.384799999999998</v>
      </c>
      <c r="S44">
        <v>26.293600000000001</v>
      </c>
      <c r="T44">
        <v>0</v>
      </c>
      <c r="U44">
        <v>415.125</v>
      </c>
      <c r="V44">
        <v>0</v>
      </c>
      <c r="W44">
        <v>0</v>
      </c>
      <c r="X44">
        <v>143.26089999999999</v>
      </c>
      <c r="Y44">
        <v>0</v>
      </c>
      <c r="Z44">
        <v>0</v>
      </c>
      <c r="AA44">
        <v>14.04936</v>
      </c>
      <c r="AB44">
        <v>13.17004</v>
      </c>
      <c r="AC44">
        <v>0</v>
      </c>
      <c r="AD44">
        <v>0</v>
      </c>
      <c r="AE44">
        <v>3.8490000000000002</v>
      </c>
      <c r="AF44">
        <v>6.4089999999999998</v>
      </c>
      <c r="AG44">
        <v>43.894799999999996</v>
      </c>
      <c r="AH44">
        <v>0</v>
      </c>
      <c r="AI44">
        <v>0</v>
      </c>
      <c r="AJ44">
        <v>0</v>
      </c>
      <c r="AK44">
        <v>53.044199999999996</v>
      </c>
      <c r="AL44">
        <v>10.458</v>
      </c>
      <c r="AM44">
        <v>0</v>
      </c>
      <c r="AN44">
        <v>0.57389999999999997</v>
      </c>
      <c r="AO44">
        <v>0</v>
      </c>
      <c r="AP44">
        <v>1.4091</v>
      </c>
      <c r="AQ44">
        <v>0</v>
      </c>
      <c r="AR44">
        <v>19.872</v>
      </c>
      <c r="AS44">
        <v>10.7616</v>
      </c>
      <c r="AT44">
        <v>14.996771000000001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2331.9755889999997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686.77995799999997</v>
      </c>
      <c r="L45">
        <v>443</v>
      </c>
      <c r="M45">
        <v>91.7744</v>
      </c>
      <c r="N45">
        <v>118.125</v>
      </c>
      <c r="O45">
        <v>60.678600000000003</v>
      </c>
      <c r="P45">
        <v>90.243750000000006</v>
      </c>
      <c r="Q45">
        <v>21.821809999999999</v>
      </c>
      <c r="R45">
        <v>42.384799999999998</v>
      </c>
      <c r="S45">
        <v>26.293600000000001</v>
      </c>
      <c r="T45">
        <v>0</v>
      </c>
      <c r="U45">
        <v>343.125</v>
      </c>
      <c r="V45">
        <v>0</v>
      </c>
      <c r="W45">
        <v>0</v>
      </c>
      <c r="X45">
        <v>143.26089999999999</v>
      </c>
      <c r="Y45">
        <v>0</v>
      </c>
      <c r="Z45">
        <v>0</v>
      </c>
      <c r="AA45">
        <v>7.11</v>
      </c>
      <c r="AB45">
        <v>0</v>
      </c>
      <c r="AC45">
        <v>0</v>
      </c>
      <c r="AD45">
        <v>0</v>
      </c>
      <c r="AE45">
        <v>3.8490000000000002</v>
      </c>
      <c r="AF45">
        <v>6.4089999999999998</v>
      </c>
      <c r="AG45">
        <v>43.894799999999996</v>
      </c>
      <c r="AH45">
        <v>0</v>
      </c>
      <c r="AI45">
        <v>0</v>
      </c>
      <c r="AJ45">
        <v>0</v>
      </c>
      <c r="AK45">
        <v>53.044199999999996</v>
      </c>
      <c r="AL45">
        <v>10.458</v>
      </c>
      <c r="AM45">
        <v>0</v>
      </c>
      <c r="AN45">
        <v>0.57389999999999997</v>
      </c>
      <c r="AO45">
        <v>0</v>
      </c>
      <c r="AP45">
        <v>1.4091</v>
      </c>
      <c r="AQ45">
        <v>0</v>
      </c>
      <c r="AR45">
        <v>19.872</v>
      </c>
      <c r="AS45">
        <v>10.7616</v>
      </c>
      <c r="AT45">
        <v>14.996771000000001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2239.8661889999998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686.77995799999997</v>
      </c>
      <c r="L46">
        <v>443</v>
      </c>
      <c r="M46">
        <v>91.7744</v>
      </c>
      <c r="N46">
        <v>118.125</v>
      </c>
      <c r="O46">
        <v>60.678600000000003</v>
      </c>
      <c r="P46">
        <v>90.243750000000006</v>
      </c>
      <c r="Q46">
        <v>21.821809999999999</v>
      </c>
      <c r="R46">
        <v>42.384799999999998</v>
      </c>
      <c r="S46">
        <v>26.293600000000001</v>
      </c>
      <c r="T46">
        <v>0</v>
      </c>
      <c r="U46">
        <v>343.125</v>
      </c>
      <c r="V46">
        <v>0</v>
      </c>
      <c r="W46">
        <v>0</v>
      </c>
      <c r="X46">
        <v>143.26089999999999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3.8490000000000002</v>
      </c>
      <c r="AF46">
        <v>6.4089999999999998</v>
      </c>
      <c r="AG46">
        <v>43.894799999999996</v>
      </c>
      <c r="AH46">
        <v>0</v>
      </c>
      <c r="AI46">
        <v>0</v>
      </c>
      <c r="AJ46">
        <v>0</v>
      </c>
      <c r="AK46">
        <v>53.044199999999996</v>
      </c>
      <c r="AL46">
        <v>10.458</v>
      </c>
      <c r="AM46">
        <v>0</v>
      </c>
      <c r="AN46">
        <v>0.57389999999999997</v>
      </c>
      <c r="AO46">
        <v>0</v>
      </c>
      <c r="AP46">
        <v>1.4091</v>
      </c>
      <c r="AQ46">
        <v>0</v>
      </c>
      <c r="AR46">
        <v>19.872</v>
      </c>
      <c r="AS46">
        <v>10.7616</v>
      </c>
      <c r="AT46">
        <v>14.996771000000001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2232.7561889999997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686.77995799999997</v>
      </c>
      <c r="L47">
        <v>443</v>
      </c>
      <c r="M47">
        <v>91.7744</v>
      </c>
      <c r="N47">
        <v>118.125</v>
      </c>
      <c r="O47">
        <v>60.678600000000003</v>
      </c>
      <c r="P47">
        <v>90.243750000000006</v>
      </c>
      <c r="Q47">
        <v>21.821809999999999</v>
      </c>
      <c r="R47">
        <v>42.384799999999998</v>
      </c>
      <c r="S47">
        <v>26.293600000000001</v>
      </c>
      <c r="T47">
        <v>0</v>
      </c>
      <c r="U47">
        <v>343.125</v>
      </c>
      <c r="V47">
        <v>0</v>
      </c>
      <c r="W47">
        <v>0</v>
      </c>
      <c r="X47">
        <v>143.26089999999999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3.8490000000000002</v>
      </c>
      <c r="AF47">
        <v>6.4089999999999998</v>
      </c>
      <c r="AG47">
        <v>43.894799999999996</v>
      </c>
      <c r="AH47">
        <v>0</v>
      </c>
      <c r="AI47">
        <v>0</v>
      </c>
      <c r="AJ47">
        <v>0</v>
      </c>
      <c r="AK47">
        <v>53.044199999999996</v>
      </c>
      <c r="AL47">
        <v>10.458</v>
      </c>
      <c r="AM47">
        <v>0</v>
      </c>
      <c r="AN47">
        <v>0.57389999999999997</v>
      </c>
      <c r="AO47">
        <v>0</v>
      </c>
      <c r="AP47">
        <v>3.3306</v>
      </c>
      <c r="AQ47">
        <v>0</v>
      </c>
      <c r="AR47">
        <v>19.872</v>
      </c>
      <c r="AS47">
        <v>10.7616</v>
      </c>
      <c r="AT47">
        <v>14.996771000000001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2234.6776889999996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686.77995799999997</v>
      </c>
      <c r="L48">
        <v>443</v>
      </c>
      <c r="M48">
        <v>91.7744</v>
      </c>
      <c r="N48">
        <v>118.125</v>
      </c>
      <c r="O48">
        <v>60.678600000000003</v>
      </c>
      <c r="P48">
        <v>90.243750000000006</v>
      </c>
      <c r="Q48">
        <v>21.821809999999999</v>
      </c>
      <c r="R48">
        <v>42.384799999999998</v>
      </c>
      <c r="S48">
        <v>26.293600000000001</v>
      </c>
      <c r="T48">
        <v>0</v>
      </c>
      <c r="U48">
        <v>343.125</v>
      </c>
      <c r="V48">
        <v>0</v>
      </c>
      <c r="W48">
        <v>0</v>
      </c>
      <c r="X48">
        <v>143.26089999999999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3.8490000000000002</v>
      </c>
      <c r="AF48">
        <v>6.4089999999999998</v>
      </c>
      <c r="AG48">
        <v>43.894799999999996</v>
      </c>
      <c r="AH48">
        <v>0</v>
      </c>
      <c r="AI48">
        <v>0</v>
      </c>
      <c r="AJ48">
        <v>0</v>
      </c>
      <c r="AK48">
        <v>53.044199999999996</v>
      </c>
      <c r="AL48">
        <v>10.458</v>
      </c>
      <c r="AM48">
        <v>0</v>
      </c>
      <c r="AN48">
        <v>0.57389999999999997</v>
      </c>
      <c r="AO48">
        <v>0</v>
      </c>
      <c r="AP48">
        <v>1.4091</v>
      </c>
      <c r="AQ48">
        <v>0</v>
      </c>
      <c r="AR48">
        <v>19.872</v>
      </c>
      <c r="AS48">
        <v>10.7616</v>
      </c>
      <c r="AT48">
        <v>14.996771000000001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2232.7561889999997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686.77995799999997</v>
      </c>
      <c r="L49">
        <v>443</v>
      </c>
      <c r="M49">
        <v>91.7744</v>
      </c>
      <c r="N49">
        <v>118.125</v>
      </c>
      <c r="O49">
        <v>60.678600000000003</v>
      </c>
      <c r="P49">
        <v>94.5</v>
      </c>
      <c r="Q49">
        <v>21.821809999999999</v>
      </c>
      <c r="R49">
        <v>42.384799999999998</v>
      </c>
      <c r="S49">
        <v>26.293600000000001</v>
      </c>
      <c r="T49">
        <v>0</v>
      </c>
      <c r="U49">
        <v>343.125</v>
      </c>
      <c r="V49">
        <v>0</v>
      </c>
      <c r="W49">
        <v>0</v>
      </c>
      <c r="X49">
        <v>143.26089999999999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3.8490000000000002</v>
      </c>
      <c r="AF49">
        <v>6.4089999999999998</v>
      </c>
      <c r="AG49">
        <v>43.894799999999996</v>
      </c>
      <c r="AH49">
        <v>0</v>
      </c>
      <c r="AI49">
        <v>0</v>
      </c>
      <c r="AJ49">
        <v>0</v>
      </c>
      <c r="AK49">
        <v>53.044199999999996</v>
      </c>
      <c r="AL49">
        <v>10.458</v>
      </c>
      <c r="AM49">
        <v>0</v>
      </c>
      <c r="AN49">
        <v>0.57389999999999997</v>
      </c>
      <c r="AO49">
        <v>0</v>
      </c>
      <c r="AP49">
        <v>0.76859999999999995</v>
      </c>
      <c r="AQ49">
        <v>0</v>
      </c>
      <c r="AR49">
        <v>15.456</v>
      </c>
      <c r="AS49">
        <v>10.7616</v>
      </c>
      <c r="AT49">
        <v>14.996771000000001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2231.9559389999999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686.77995799999997</v>
      </c>
      <c r="L50">
        <v>443</v>
      </c>
      <c r="M50">
        <v>91.7744</v>
      </c>
      <c r="N50">
        <v>118.125</v>
      </c>
      <c r="O50">
        <v>60.678600000000003</v>
      </c>
      <c r="P50">
        <v>96</v>
      </c>
      <c r="Q50">
        <v>21.821809999999999</v>
      </c>
      <c r="R50">
        <v>42.384799999999998</v>
      </c>
      <c r="S50">
        <v>26.293600000000001</v>
      </c>
      <c r="T50">
        <v>0</v>
      </c>
      <c r="U50">
        <v>343.125</v>
      </c>
      <c r="V50">
        <v>0</v>
      </c>
      <c r="W50">
        <v>0</v>
      </c>
      <c r="X50">
        <v>143.26089999999999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3.8490000000000002</v>
      </c>
      <c r="AF50">
        <v>6.4089999999999998</v>
      </c>
      <c r="AG50">
        <v>43.894799999999996</v>
      </c>
      <c r="AH50">
        <v>0</v>
      </c>
      <c r="AI50">
        <v>0</v>
      </c>
      <c r="AJ50">
        <v>0</v>
      </c>
      <c r="AK50">
        <v>53.044199999999996</v>
      </c>
      <c r="AL50">
        <v>10.458</v>
      </c>
      <c r="AM50">
        <v>0</v>
      </c>
      <c r="AN50">
        <v>0.57389999999999997</v>
      </c>
      <c r="AO50">
        <v>0</v>
      </c>
      <c r="AP50">
        <v>0.76859999999999995</v>
      </c>
      <c r="AQ50">
        <v>0</v>
      </c>
      <c r="AR50">
        <v>15.456</v>
      </c>
      <c r="AS50">
        <v>10.7616</v>
      </c>
      <c r="AT50">
        <v>13.892984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2232.3521519999999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686.77995799999997</v>
      </c>
      <c r="L51">
        <v>443</v>
      </c>
      <c r="M51">
        <v>91.7744</v>
      </c>
      <c r="N51">
        <v>118.125</v>
      </c>
      <c r="O51">
        <v>60.678600000000003</v>
      </c>
      <c r="P51">
        <v>97.5</v>
      </c>
      <c r="Q51">
        <v>21.821809999999999</v>
      </c>
      <c r="R51">
        <v>42.384799999999998</v>
      </c>
      <c r="S51">
        <v>26.293600000000001</v>
      </c>
      <c r="T51">
        <v>0</v>
      </c>
      <c r="U51">
        <v>343.125</v>
      </c>
      <c r="V51">
        <v>0</v>
      </c>
      <c r="W51">
        <v>0</v>
      </c>
      <c r="X51">
        <v>143.26089999999999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3.8490000000000002</v>
      </c>
      <c r="AF51">
        <v>6.4089999999999998</v>
      </c>
      <c r="AG51">
        <v>43.894799999999996</v>
      </c>
      <c r="AH51">
        <v>0</v>
      </c>
      <c r="AI51">
        <v>0</v>
      </c>
      <c r="AJ51">
        <v>0</v>
      </c>
      <c r="AK51">
        <v>53.044199999999996</v>
      </c>
      <c r="AL51">
        <v>10.458</v>
      </c>
      <c r="AM51">
        <v>0</v>
      </c>
      <c r="AN51">
        <v>0.57389999999999997</v>
      </c>
      <c r="AO51">
        <v>0</v>
      </c>
      <c r="AP51">
        <v>0.76859999999999995</v>
      </c>
      <c r="AQ51">
        <v>0</v>
      </c>
      <c r="AR51">
        <v>19.872</v>
      </c>
      <c r="AS51">
        <v>10.7616</v>
      </c>
      <c r="AT51">
        <v>14.996771000000001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2239.3719389999997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686.77995799999997</v>
      </c>
      <c r="L52">
        <v>443</v>
      </c>
      <c r="M52">
        <v>91.7744</v>
      </c>
      <c r="N52">
        <v>118.125</v>
      </c>
      <c r="O52">
        <v>60.678600000000003</v>
      </c>
      <c r="P52">
        <v>97.5</v>
      </c>
      <c r="Q52">
        <v>21.821809999999999</v>
      </c>
      <c r="R52">
        <v>42.384799999999998</v>
      </c>
      <c r="S52">
        <v>26.293600000000001</v>
      </c>
      <c r="T52">
        <v>0</v>
      </c>
      <c r="U52">
        <v>343.125</v>
      </c>
      <c r="V52">
        <v>0</v>
      </c>
      <c r="W52">
        <v>0</v>
      </c>
      <c r="X52">
        <v>143.26089999999999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3.8490000000000002</v>
      </c>
      <c r="AF52">
        <v>6.4089999999999998</v>
      </c>
      <c r="AG52">
        <v>43.894799999999996</v>
      </c>
      <c r="AH52">
        <v>0</v>
      </c>
      <c r="AI52">
        <v>0</v>
      </c>
      <c r="AJ52">
        <v>0</v>
      </c>
      <c r="AK52">
        <v>53.044199999999996</v>
      </c>
      <c r="AL52">
        <v>10.458</v>
      </c>
      <c r="AM52">
        <v>0</v>
      </c>
      <c r="AN52">
        <v>0.57389999999999997</v>
      </c>
      <c r="AO52">
        <v>0</v>
      </c>
      <c r="AP52">
        <v>0.76859999999999995</v>
      </c>
      <c r="AQ52">
        <v>0</v>
      </c>
      <c r="AR52">
        <v>19.872</v>
      </c>
      <c r="AS52">
        <v>10.7616</v>
      </c>
      <c r="AT52">
        <v>14.996771000000001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2239.3719389999997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686.77995799999997</v>
      </c>
      <c r="L53">
        <v>443</v>
      </c>
      <c r="M53">
        <v>91.7744</v>
      </c>
      <c r="N53">
        <v>118.125</v>
      </c>
      <c r="O53">
        <v>60.678600000000003</v>
      </c>
      <c r="P53">
        <v>97.5</v>
      </c>
      <c r="Q53">
        <v>21.821809999999999</v>
      </c>
      <c r="R53">
        <v>42.384799999999998</v>
      </c>
      <c r="S53">
        <v>26.293600000000001</v>
      </c>
      <c r="T53">
        <v>0</v>
      </c>
      <c r="U53">
        <v>343.125</v>
      </c>
      <c r="V53">
        <v>0</v>
      </c>
      <c r="W53">
        <v>0</v>
      </c>
      <c r="X53">
        <v>143.26089999999999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3.8490000000000002</v>
      </c>
      <c r="AF53">
        <v>6.4089999999999998</v>
      </c>
      <c r="AG53">
        <v>43.894799999999996</v>
      </c>
      <c r="AH53">
        <v>0</v>
      </c>
      <c r="AI53">
        <v>0</v>
      </c>
      <c r="AJ53">
        <v>0</v>
      </c>
      <c r="AK53">
        <v>53.044199999999996</v>
      </c>
      <c r="AL53">
        <v>10.458</v>
      </c>
      <c r="AM53">
        <v>0</v>
      </c>
      <c r="AN53">
        <v>0.57389999999999997</v>
      </c>
      <c r="AO53">
        <v>0</v>
      </c>
      <c r="AP53">
        <v>0.76859999999999995</v>
      </c>
      <c r="AQ53">
        <v>0</v>
      </c>
      <c r="AR53">
        <v>13.247999999999999</v>
      </c>
      <c r="AS53">
        <v>10.7616</v>
      </c>
      <c r="AT53">
        <v>14.996771000000001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2232.7479389999999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686.77995799999997</v>
      </c>
      <c r="L54">
        <v>443</v>
      </c>
      <c r="M54">
        <v>91.7744</v>
      </c>
      <c r="N54">
        <v>118.125</v>
      </c>
      <c r="O54">
        <v>60.678600000000003</v>
      </c>
      <c r="P54">
        <v>99</v>
      </c>
      <c r="Q54">
        <v>21.821809999999999</v>
      </c>
      <c r="R54">
        <v>42.384799999999998</v>
      </c>
      <c r="S54">
        <v>26.293600000000001</v>
      </c>
      <c r="T54">
        <v>0</v>
      </c>
      <c r="U54">
        <v>343.125</v>
      </c>
      <c r="V54">
        <v>0</v>
      </c>
      <c r="W54">
        <v>0</v>
      </c>
      <c r="X54">
        <v>143.26089999999999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3.8490000000000002</v>
      </c>
      <c r="AF54">
        <v>6.4089999999999998</v>
      </c>
      <c r="AG54">
        <v>43.894799999999996</v>
      </c>
      <c r="AH54">
        <v>0</v>
      </c>
      <c r="AI54">
        <v>0</v>
      </c>
      <c r="AJ54">
        <v>0</v>
      </c>
      <c r="AK54">
        <v>53.044199999999996</v>
      </c>
      <c r="AL54">
        <v>10.458</v>
      </c>
      <c r="AM54">
        <v>0</v>
      </c>
      <c r="AN54">
        <v>0.57389999999999997</v>
      </c>
      <c r="AO54">
        <v>0</v>
      </c>
      <c r="AP54">
        <v>0.76859999999999995</v>
      </c>
      <c r="AQ54">
        <v>0</v>
      </c>
      <c r="AR54">
        <v>13.247999999999999</v>
      </c>
      <c r="AS54">
        <v>10.7616</v>
      </c>
      <c r="AT54">
        <v>14.91799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2234.1691579999997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686.77995799999997</v>
      </c>
      <c r="L55">
        <v>365</v>
      </c>
      <c r="M55">
        <v>91.7744</v>
      </c>
      <c r="N55">
        <v>118.125</v>
      </c>
      <c r="O55">
        <v>60.678600000000003</v>
      </c>
      <c r="P55">
        <v>100.5</v>
      </c>
      <c r="Q55">
        <v>21.821809999999999</v>
      </c>
      <c r="R55">
        <v>42.384799999999998</v>
      </c>
      <c r="S55">
        <v>26.293600000000001</v>
      </c>
      <c r="T55">
        <v>0</v>
      </c>
      <c r="U55">
        <v>343.125</v>
      </c>
      <c r="V55">
        <v>0</v>
      </c>
      <c r="W55">
        <v>0</v>
      </c>
      <c r="X55">
        <v>143.26089999999999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3.8490000000000002</v>
      </c>
      <c r="AF55">
        <v>6.4089999999999998</v>
      </c>
      <c r="AG55">
        <v>43.894799999999996</v>
      </c>
      <c r="AH55">
        <v>0</v>
      </c>
      <c r="AI55">
        <v>0</v>
      </c>
      <c r="AJ55">
        <v>0</v>
      </c>
      <c r="AK55">
        <v>53.044199999999996</v>
      </c>
      <c r="AL55">
        <v>10.458</v>
      </c>
      <c r="AM55">
        <v>0</v>
      </c>
      <c r="AN55">
        <v>0.57389999999999997</v>
      </c>
      <c r="AO55">
        <v>0</v>
      </c>
      <c r="AP55">
        <v>0.76859999999999995</v>
      </c>
      <c r="AQ55">
        <v>0</v>
      </c>
      <c r="AR55">
        <v>17.664000000000001</v>
      </c>
      <c r="AS55">
        <v>10.7616</v>
      </c>
      <c r="AT55">
        <v>14.996771000000001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2162.1639389999996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686.77995799999997</v>
      </c>
      <c r="L56">
        <v>315</v>
      </c>
      <c r="M56">
        <v>91.7744</v>
      </c>
      <c r="N56">
        <v>118.125</v>
      </c>
      <c r="O56">
        <v>60.678600000000003</v>
      </c>
      <c r="P56">
        <v>102</v>
      </c>
      <c r="Q56">
        <v>21.821809999999999</v>
      </c>
      <c r="R56">
        <v>42.384799999999998</v>
      </c>
      <c r="S56">
        <v>26.293600000000001</v>
      </c>
      <c r="T56">
        <v>0</v>
      </c>
      <c r="U56">
        <v>343.125</v>
      </c>
      <c r="V56">
        <v>0</v>
      </c>
      <c r="W56">
        <v>0</v>
      </c>
      <c r="X56">
        <v>143.26089999999999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3.8490000000000002</v>
      </c>
      <c r="AF56">
        <v>6.4089999999999998</v>
      </c>
      <c r="AG56">
        <v>43.894799999999996</v>
      </c>
      <c r="AH56">
        <v>0</v>
      </c>
      <c r="AI56">
        <v>0</v>
      </c>
      <c r="AJ56">
        <v>0</v>
      </c>
      <c r="AK56">
        <v>53.044199999999996</v>
      </c>
      <c r="AL56">
        <v>10.458</v>
      </c>
      <c r="AM56">
        <v>0</v>
      </c>
      <c r="AN56">
        <v>0.57389999999999997</v>
      </c>
      <c r="AO56">
        <v>0</v>
      </c>
      <c r="AP56">
        <v>0.76859999999999995</v>
      </c>
      <c r="AQ56">
        <v>0</v>
      </c>
      <c r="AR56">
        <v>17.664000000000001</v>
      </c>
      <c r="AS56">
        <v>10.7616</v>
      </c>
      <c r="AT56">
        <v>14.996771000000001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2113.6639389999996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686.77995799999997</v>
      </c>
      <c r="L57">
        <v>375</v>
      </c>
      <c r="M57">
        <v>91.7744</v>
      </c>
      <c r="N57">
        <v>118.125</v>
      </c>
      <c r="O57">
        <v>60.678600000000003</v>
      </c>
      <c r="P57">
        <v>103.5</v>
      </c>
      <c r="Q57">
        <v>21.821809999999999</v>
      </c>
      <c r="R57">
        <v>42.384799999999998</v>
      </c>
      <c r="S57">
        <v>26.293600000000001</v>
      </c>
      <c r="T57">
        <v>0</v>
      </c>
      <c r="U57">
        <v>348.97500000000002</v>
      </c>
      <c r="V57">
        <v>0</v>
      </c>
      <c r="W57">
        <v>0</v>
      </c>
      <c r="X57">
        <v>143.26089999999999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3.8490000000000002</v>
      </c>
      <c r="AF57">
        <v>6.4089999999999998</v>
      </c>
      <c r="AG57">
        <v>43.894799999999996</v>
      </c>
      <c r="AH57">
        <v>0</v>
      </c>
      <c r="AI57">
        <v>0</v>
      </c>
      <c r="AJ57">
        <v>0</v>
      </c>
      <c r="AK57">
        <v>53.044199999999996</v>
      </c>
      <c r="AL57">
        <v>2.3239999999999998</v>
      </c>
      <c r="AM57">
        <v>0</v>
      </c>
      <c r="AN57">
        <v>0.57389999999999997</v>
      </c>
      <c r="AO57">
        <v>0</v>
      </c>
      <c r="AP57">
        <v>0.76859999999999995</v>
      </c>
      <c r="AQ57">
        <v>0</v>
      </c>
      <c r="AR57">
        <v>15.456</v>
      </c>
      <c r="AS57">
        <v>10.7616</v>
      </c>
      <c r="AT57">
        <v>14.309626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2169.984794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686.77995799999997</v>
      </c>
      <c r="L58">
        <v>405</v>
      </c>
      <c r="M58">
        <v>91.7744</v>
      </c>
      <c r="N58">
        <v>118.125</v>
      </c>
      <c r="O58">
        <v>60.678600000000003</v>
      </c>
      <c r="P58">
        <v>103.5</v>
      </c>
      <c r="Q58">
        <v>21.821809999999999</v>
      </c>
      <c r="R58">
        <v>42.384799999999998</v>
      </c>
      <c r="S58">
        <v>26.293600000000001</v>
      </c>
      <c r="T58">
        <v>0</v>
      </c>
      <c r="U58">
        <v>348.97500000000002</v>
      </c>
      <c r="V58">
        <v>0</v>
      </c>
      <c r="W58">
        <v>0</v>
      </c>
      <c r="X58">
        <v>143.26089999999999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3.8490000000000002</v>
      </c>
      <c r="AF58">
        <v>6.4089999999999998</v>
      </c>
      <c r="AG58">
        <v>43.894799999999996</v>
      </c>
      <c r="AH58">
        <v>0</v>
      </c>
      <c r="AI58">
        <v>0</v>
      </c>
      <c r="AJ58">
        <v>0</v>
      </c>
      <c r="AK58">
        <v>53.044199999999996</v>
      </c>
      <c r="AL58">
        <v>2.3239999999999998</v>
      </c>
      <c r="AM58">
        <v>0</v>
      </c>
      <c r="AN58">
        <v>0.57389999999999997</v>
      </c>
      <c r="AO58">
        <v>0</v>
      </c>
      <c r="AP58">
        <v>0.76859999999999995</v>
      </c>
      <c r="AQ58">
        <v>0</v>
      </c>
      <c r="AR58">
        <v>15.456</v>
      </c>
      <c r="AS58">
        <v>10.7616</v>
      </c>
      <c r="AT58">
        <v>14.996771000000001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2200.6719390000003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686.77995799999997</v>
      </c>
      <c r="L59">
        <v>415</v>
      </c>
      <c r="M59">
        <v>91.7744</v>
      </c>
      <c r="N59">
        <v>118.125</v>
      </c>
      <c r="O59">
        <v>61.832813000000002</v>
      </c>
      <c r="P59">
        <v>103.96875</v>
      </c>
      <c r="Q59">
        <v>21.821809999999999</v>
      </c>
      <c r="R59">
        <v>42.384799999999998</v>
      </c>
      <c r="S59">
        <v>26.293600000000001</v>
      </c>
      <c r="T59">
        <v>0</v>
      </c>
      <c r="U59">
        <v>348.97500000000002</v>
      </c>
      <c r="V59">
        <v>0</v>
      </c>
      <c r="W59">
        <v>0</v>
      </c>
      <c r="X59">
        <v>143.26089999999999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3.8490000000000002</v>
      </c>
      <c r="AF59">
        <v>6.4089999999999998</v>
      </c>
      <c r="AG59">
        <v>43.894799999999996</v>
      </c>
      <c r="AH59">
        <v>0</v>
      </c>
      <c r="AI59">
        <v>0</v>
      </c>
      <c r="AJ59">
        <v>0</v>
      </c>
      <c r="AK59">
        <v>53.044199999999996</v>
      </c>
      <c r="AL59">
        <v>2.3239999999999998</v>
      </c>
      <c r="AM59">
        <v>0</v>
      </c>
      <c r="AN59">
        <v>0.57389999999999997</v>
      </c>
      <c r="AO59">
        <v>0</v>
      </c>
      <c r="AP59">
        <v>3.3306</v>
      </c>
      <c r="AQ59">
        <v>0</v>
      </c>
      <c r="AR59">
        <v>8.8320000000000007</v>
      </c>
      <c r="AS59">
        <v>10.7616</v>
      </c>
      <c r="AT59">
        <v>14.692962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2207.9290929999997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686.77995799999997</v>
      </c>
      <c r="L60">
        <v>415</v>
      </c>
      <c r="M60">
        <v>91.7744</v>
      </c>
      <c r="N60">
        <v>118.125</v>
      </c>
      <c r="O60">
        <v>61.832813000000002</v>
      </c>
      <c r="P60">
        <v>103.96875</v>
      </c>
      <c r="Q60">
        <v>21.821809999999999</v>
      </c>
      <c r="R60">
        <v>42.384799999999998</v>
      </c>
      <c r="S60">
        <v>26.293600000000001</v>
      </c>
      <c r="T60">
        <v>0</v>
      </c>
      <c r="U60">
        <v>348.97500000000002</v>
      </c>
      <c r="V60">
        <v>0</v>
      </c>
      <c r="W60">
        <v>0</v>
      </c>
      <c r="X60">
        <v>143.26089999999999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3.8490000000000002</v>
      </c>
      <c r="AF60">
        <v>6.4089999999999998</v>
      </c>
      <c r="AG60">
        <v>43.894799999999996</v>
      </c>
      <c r="AH60">
        <v>0</v>
      </c>
      <c r="AI60">
        <v>0</v>
      </c>
      <c r="AJ60">
        <v>0</v>
      </c>
      <c r="AK60">
        <v>53.044199999999996</v>
      </c>
      <c r="AL60">
        <v>2.3239999999999998</v>
      </c>
      <c r="AM60">
        <v>0</v>
      </c>
      <c r="AN60">
        <v>0.57389999999999997</v>
      </c>
      <c r="AO60">
        <v>0</v>
      </c>
      <c r="AP60">
        <v>1.2809999999999999</v>
      </c>
      <c r="AQ60">
        <v>0</v>
      </c>
      <c r="AR60">
        <v>8.8320000000000007</v>
      </c>
      <c r="AS60">
        <v>10.7616</v>
      </c>
      <c r="AT60">
        <v>14.996771000000001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2206.1833019999999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686.77995799999997</v>
      </c>
      <c r="L61">
        <v>385</v>
      </c>
      <c r="M61">
        <v>91.7744</v>
      </c>
      <c r="N61">
        <v>118.125</v>
      </c>
      <c r="O61">
        <v>61.832813000000002</v>
      </c>
      <c r="P61">
        <v>103.96875</v>
      </c>
      <c r="Q61">
        <v>21.821809999999999</v>
      </c>
      <c r="R61">
        <v>42.384799999999998</v>
      </c>
      <c r="S61">
        <v>26.293600000000001</v>
      </c>
      <c r="T61">
        <v>0</v>
      </c>
      <c r="U61">
        <v>348.97500000000002</v>
      </c>
      <c r="V61">
        <v>0</v>
      </c>
      <c r="W61">
        <v>0</v>
      </c>
      <c r="X61">
        <v>143.26089999999999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3.8490000000000002</v>
      </c>
      <c r="AF61">
        <v>6.4089999999999998</v>
      </c>
      <c r="AG61">
        <v>43.894799999999996</v>
      </c>
      <c r="AH61">
        <v>0</v>
      </c>
      <c r="AI61">
        <v>0</v>
      </c>
      <c r="AJ61">
        <v>0</v>
      </c>
      <c r="AK61">
        <v>53.044199999999996</v>
      </c>
      <c r="AL61">
        <v>2.3239999999999998</v>
      </c>
      <c r="AM61">
        <v>0</v>
      </c>
      <c r="AN61">
        <v>0.57389999999999997</v>
      </c>
      <c r="AO61">
        <v>0</v>
      </c>
      <c r="AP61">
        <v>1.2809999999999999</v>
      </c>
      <c r="AQ61">
        <v>0</v>
      </c>
      <c r="AR61">
        <v>13.247999999999999</v>
      </c>
      <c r="AS61">
        <v>10.7616</v>
      </c>
      <c r="AT61">
        <v>14.996771000000001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2180.5993019999996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686.77995799999997</v>
      </c>
      <c r="L62">
        <v>375</v>
      </c>
      <c r="M62">
        <v>91.7744</v>
      </c>
      <c r="N62">
        <v>118.125</v>
      </c>
      <c r="O62">
        <v>61.832813000000002</v>
      </c>
      <c r="P62">
        <v>103.96875</v>
      </c>
      <c r="Q62">
        <v>21.821809999999999</v>
      </c>
      <c r="R62">
        <v>42.384799999999998</v>
      </c>
      <c r="S62">
        <v>26.293600000000001</v>
      </c>
      <c r="T62">
        <v>0</v>
      </c>
      <c r="U62">
        <v>348.97500000000002</v>
      </c>
      <c r="V62">
        <v>0</v>
      </c>
      <c r="W62">
        <v>0</v>
      </c>
      <c r="X62">
        <v>143.26089999999999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3.8490000000000002</v>
      </c>
      <c r="AF62">
        <v>6.4089999999999998</v>
      </c>
      <c r="AG62">
        <v>43.894799999999996</v>
      </c>
      <c r="AH62">
        <v>0</v>
      </c>
      <c r="AI62">
        <v>0</v>
      </c>
      <c r="AJ62">
        <v>0</v>
      </c>
      <c r="AK62">
        <v>53.044199999999996</v>
      </c>
      <c r="AL62">
        <v>2.3239999999999998</v>
      </c>
      <c r="AM62">
        <v>0</v>
      </c>
      <c r="AN62">
        <v>0.57389999999999997</v>
      </c>
      <c r="AO62">
        <v>0</v>
      </c>
      <c r="AP62">
        <v>1.2809999999999999</v>
      </c>
      <c r="AQ62">
        <v>0</v>
      </c>
      <c r="AR62">
        <v>13.247999999999999</v>
      </c>
      <c r="AS62">
        <v>10.7616</v>
      </c>
      <c r="AT62">
        <v>14.996771000000001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2170.5993019999996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686.77995799999997</v>
      </c>
      <c r="L63">
        <v>405</v>
      </c>
      <c r="M63">
        <v>91.7744</v>
      </c>
      <c r="N63">
        <v>118.125</v>
      </c>
      <c r="O63">
        <v>61.832813000000002</v>
      </c>
      <c r="P63">
        <v>103.96875</v>
      </c>
      <c r="Q63">
        <v>21.821809999999999</v>
      </c>
      <c r="R63">
        <v>42.384799999999998</v>
      </c>
      <c r="S63">
        <v>26.293600000000001</v>
      </c>
      <c r="T63">
        <v>0</v>
      </c>
      <c r="U63">
        <v>348.97500000000002</v>
      </c>
      <c r="V63">
        <v>0</v>
      </c>
      <c r="W63">
        <v>0</v>
      </c>
      <c r="X63">
        <v>143.26089999999999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3.8490000000000002</v>
      </c>
      <c r="AF63">
        <v>6.4089999999999998</v>
      </c>
      <c r="AG63">
        <v>43.894799999999996</v>
      </c>
      <c r="AH63">
        <v>0</v>
      </c>
      <c r="AI63">
        <v>0</v>
      </c>
      <c r="AJ63">
        <v>0</v>
      </c>
      <c r="AK63">
        <v>53.044199999999996</v>
      </c>
      <c r="AL63">
        <v>2.3239999999999998</v>
      </c>
      <c r="AM63">
        <v>0</v>
      </c>
      <c r="AN63">
        <v>0.57389999999999997</v>
      </c>
      <c r="AO63">
        <v>0</v>
      </c>
      <c r="AP63">
        <v>1.2809999999999999</v>
      </c>
      <c r="AQ63">
        <v>0</v>
      </c>
      <c r="AR63">
        <v>13.247999999999999</v>
      </c>
      <c r="AS63">
        <v>10.7616</v>
      </c>
      <c r="AT63">
        <v>14.996771000000001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2200.5993020000001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686.77995799999997</v>
      </c>
      <c r="L64">
        <v>395</v>
      </c>
      <c r="M64">
        <v>91.7744</v>
      </c>
      <c r="N64">
        <v>118.125</v>
      </c>
      <c r="O64">
        <v>61.832813000000002</v>
      </c>
      <c r="P64">
        <v>103.96875</v>
      </c>
      <c r="Q64">
        <v>21.821809999999999</v>
      </c>
      <c r="R64">
        <v>42.384799999999998</v>
      </c>
      <c r="S64">
        <v>26.293600000000001</v>
      </c>
      <c r="T64">
        <v>0</v>
      </c>
      <c r="U64">
        <v>348.97500000000002</v>
      </c>
      <c r="V64">
        <v>0</v>
      </c>
      <c r="W64">
        <v>0</v>
      </c>
      <c r="X64">
        <v>143.26089999999999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3.8490000000000002</v>
      </c>
      <c r="AF64">
        <v>6.4089999999999998</v>
      </c>
      <c r="AG64">
        <v>43.894799999999996</v>
      </c>
      <c r="AH64">
        <v>0</v>
      </c>
      <c r="AI64">
        <v>0</v>
      </c>
      <c r="AJ64">
        <v>0</v>
      </c>
      <c r="AK64">
        <v>53.044199999999996</v>
      </c>
      <c r="AL64">
        <v>2.3239999999999998</v>
      </c>
      <c r="AM64">
        <v>0</v>
      </c>
      <c r="AN64">
        <v>0.57389999999999997</v>
      </c>
      <c r="AO64">
        <v>0</v>
      </c>
      <c r="AP64">
        <v>1.2809999999999999</v>
      </c>
      <c r="AQ64">
        <v>0</v>
      </c>
      <c r="AR64">
        <v>13.247999999999999</v>
      </c>
      <c r="AS64">
        <v>10.7616</v>
      </c>
      <c r="AT64">
        <v>14.829708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2190.4322389999998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686.77995799999997</v>
      </c>
      <c r="L65">
        <v>385</v>
      </c>
      <c r="M65">
        <v>91.7744</v>
      </c>
      <c r="N65">
        <v>118.125</v>
      </c>
      <c r="O65">
        <v>61.832813000000002</v>
      </c>
      <c r="P65">
        <v>103.96875</v>
      </c>
      <c r="Q65">
        <v>21.821809999999999</v>
      </c>
      <c r="R65">
        <v>42.384799999999998</v>
      </c>
      <c r="S65">
        <v>26.293600000000001</v>
      </c>
      <c r="T65">
        <v>0</v>
      </c>
      <c r="U65">
        <v>348.97500000000002</v>
      </c>
      <c r="V65">
        <v>0</v>
      </c>
      <c r="W65">
        <v>0</v>
      </c>
      <c r="X65">
        <v>143.26089999999999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3.8490000000000002</v>
      </c>
      <c r="AF65">
        <v>6.4089999999999998</v>
      </c>
      <c r="AG65">
        <v>43.894799999999996</v>
      </c>
      <c r="AH65">
        <v>0</v>
      </c>
      <c r="AI65">
        <v>0</v>
      </c>
      <c r="AJ65">
        <v>0</v>
      </c>
      <c r="AK65">
        <v>53.044199999999996</v>
      </c>
      <c r="AL65">
        <v>2.3239999999999998</v>
      </c>
      <c r="AM65">
        <v>0</v>
      </c>
      <c r="AN65">
        <v>0.57389999999999997</v>
      </c>
      <c r="AO65">
        <v>0</v>
      </c>
      <c r="AP65">
        <v>3.3306</v>
      </c>
      <c r="AQ65">
        <v>0</v>
      </c>
      <c r="AR65">
        <v>13.247999999999999</v>
      </c>
      <c r="AS65">
        <v>10.7616</v>
      </c>
      <c r="AT65">
        <v>14.996771000000001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2182.6489019999995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686.77995799999997</v>
      </c>
      <c r="L66">
        <v>405</v>
      </c>
      <c r="M66">
        <v>91.7744</v>
      </c>
      <c r="N66">
        <v>118.125</v>
      </c>
      <c r="O66">
        <v>61.832813000000002</v>
      </c>
      <c r="P66">
        <v>103.96875</v>
      </c>
      <c r="Q66">
        <v>21.821809999999999</v>
      </c>
      <c r="R66">
        <v>42.384799999999998</v>
      </c>
      <c r="S66">
        <v>26.293600000000001</v>
      </c>
      <c r="T66">
        <v>0</v>
      </c>
      <c r="U66">
        <v>348.97500000000002</v>
      </c>
      <c r="V66">
        <v>0</v>
      </c>
      <c r="W66">
        <v>0</v>
      </c>
      <c r="X66">
        <v>143.26089999999999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3.8490000000000002</v>
      </c>
      <c r="AF66">
        <v>6.4089999999999998</v>
      </c>
      <c r="AG66">
        <v>43.894799999999996</v>
      </c>
      <c r="AH66">
        <v>0</v>
      </c>
      <c r="AI66">
        <v>0</v>
      </c>
      <c r="AJ66">
        <v>0</v>
      </c>
      <c r="AK66">
        <v>53.044199999999996</v>
      </c>
      <c r="AL66">
        <v>2.3239999999999998</v>
      </c>
      <c r="AM66">
        <v>0</v>
      </c>
      <c r="AN66">
        <v>0.57389999999999997</v>
      </c>
      <c r="AO66">
        <v>0</v>
      </c>
      <c r="AP66">
        <v>3.3306</v>
      </c>
      <c r="AQ66">
        <v>0</v>
      </c>
      <c r="AR66">
        <v>13.247999999999999</v>
      </c>
      <c r="AS66">
        <v>10.7616</v>
      </c>
      <c r="AT66">
        <v>14.996771000000001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2202.6489019999999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686.77995799999997</v>
      </c>
      <c r="L67">
        <v>395</v>
      </c>
      <c r="M67">
        <v>91.7744</v>
      </c>
      <c r="N67">
        <v>118.125</v>
      </c>
      <c r="O67">
        <v>61.832813000000002</v>
      </c>
      <c r="P67">
        <v>103.96875</v>
      </c>
      <c r="Q67">
        <v>21.821809999999999</v>
      </c>
      <c r="R67">
        <v>42.384799999999998</v>
      </c>
      <c r="S67">
        <v>26.293600000000001</v>
      </c>
      <c r="T67">
        <v>0</v>
      </c>
      <c r="U67">
        <v>348.97500000000002</v>
      </c>
      <c r="V67">
        <v>0</v>
      </c>
      <c r="W67">
        <v>0</v>
      </c>
      <c r="X67">
        <v>143.26089999999999</v>
      </c>
      <c r="Y67">
        <v>0</v>
      </c>
      <c r="Z67">
        <v>0</v>
      </c>
      <c r="AA67">
        <v>7.11</v>
      </c>
      <c r="AB67">
        <v>0</v>
      </c>
      <c r="AC67">
        <v>0</v>
      </c>
      <c r="AD67">
        <v>0</v>
      </c>
      <c r="AE67">
        <v>3.8490000000000002</v>
      </c>
      <c r="AF67">
        <v>6.4089999999999998</v>
      </c>
      <c r="AG67">
        <v>43.894799999999996</v>
      </c>
      <c r="AH67">
        <v>0</v>
      </c>
      <c r="AI67">
        <v>0</v>
      </c>
      <c r="AJ67">
        <v>0</v>
      </c>
      <c r="AK67">
        <v>53.044199999999996</v>
      </c>
      <c r="AL67">
        <v>2.3239999999999998</v>
      </c>
      <c r="AM67">
        <v>0</v>
      </c>
      <c r="AN67">
        <v>0.57389999999999997</v>
      </c>
      <c r="AO67">
        <v>0</v>
      </c>
      <c r="AP67">
        <v>3.3306</v>
      </c>
      <c r="AQ67">
        <v>14.994</v>
      </c>
      <c r="AR67">
        <v>13.247999999999999</v>
      </c>
      <c r="AS67">
        <v>10.7616</v>
      </c>
      <c r="AT67">
        <v>14.996771000000001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2214.7529019999997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686.77995799999997</v>
      </c>
      <c r="L68">
        <v>405</v>
      </c>
      <c r="M68">
        <v>91.7744</v>
      </c>
      <c r="N68">
        <v>118.125</v>
      </c>
      <c r="O68">
        <v>61.832813000000002</v>
      </c>
      <c r="P68">
        <v>103.96875</v>
      </c>
      <c r="Q68">
        <v>21.821809999999999</v>
      </c>
      <c r="R68">
        <v>42.384799999999998</v>
      </c>
      <c r="S68">
        <v>26.293600000000001</v>
      </c>
      <c r="T68">
        <v>0</v>
      </c>
      <c r="U68">
        <v>348.97500000000002</v>
      </c>
      <c r="V68">
        <v>0</v>
      </c>
      <c r="W68">
        <v>0</v>
      </c>
      <c r="X68">
        <v>143.26089999999999</v>
      </c>
      <c r="Y68">
        <v>0</v>
      </c>
      <c r="Z68">
        <v>0</v>
      </c>
      <c r="AA68">
        <v>14.04936</v>
      </c>
      <c r="AB68">
        <v>0</v>
      </c>
      <c r="AC68">
        <v>0</v>
      </c>
      <c r="AD68">
        <v>0</v>
      </c>
      <c r="AE68">
        <v>3.8490000000000002</v>
      </c>
      <c r="AF68">
        <v>6.4089999999999998</v>
      </c>
      <c r="AG68">
        <v>43.894799999999996</v>
      </c>
      <c r="AH68">
        <v>0</v>
      </c>
      <c r="AI68">
        <v>0</v>
      </c>
      <c r="AJ68">
        <v>0</v>
      </c>
      <c r="AK68">
        <v>53.044199999999996</v>
      </c>
      <c r="AL68">
        <v>2.3239999999999998</v>
      </c>
      <c r="AM68">
        <v>0</v>
      </c>
      <c r="AN68">
        <v>0.57389999999999997</v>
      </c>
      <c r="AO68">
        <v>0</v>
      </c>
      <c r="AP68">
        <v>1.1529</v>
      </c>
      <c r="AQ68">
        <v>29.61</v>
      </c>
      <c r="AR68">
        <v>13.247999999999999</v>
      </c>
      <c r="AS68">
        <v>10.7616</v>
      </c>
      <c r="AT68">
        <v>14.996771000000001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2244.1305620000003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686.77995799999997</v>
      </c>
      <c r="L69">
        <v>405</v>
      </c>
      <c r="M69">
        <v>91.7744</v>
      </c>
      <c r="N69">
        <v>118.125</v>
      </c>
      <c r="O69">
        <v>61.832813000000002</v>
      </c>
      <c r="P69">
        <v>103.96875</v>
      </c>
      <c r="Q69">
        <v>21.821809999999999</v>
      </c>
      <c r="R69">
        <v>42.384799999999998</v>
      </c>
      <c r="S69">
        <v>26.293600000000001</v>
      </c>
      <c r="T69">
        <v>0</v>
      </c>
      <c r="U69">
        <v>348.97500000000002</v>
      </c>
      <c r="V69">
        <v>0</v>
      </c>
      <c r="W69">
        <v>0</v>
      </c>
      <c r="X69">
        <v>143.26089999999999</v>
      </c>
      <c r="Y69">
        <v>0</v>
      </c>
      <c r="Z69">
        <v>0</v>
      </c>
      <c r="AA69">
        <v>14.04936</v>
      </c>
      <c r="AB69">
        <v>0</v>
      </c>
      <c r="AC69">
        <v>9.6778399999999998</v>
      </c>
      <c r="AD69">
        <v>9.1360360000000007</v>
      </c>
      <c r="AE69">
        <v>14.113</v>
      </c>
      <c r="AF69">
        <v>6.4089999999999998</v>
      </c>
      <c r="AG69">
        <v>43.894799999999996</v>
      </c>
      <c r="AH69">
        <v>23.390899999999998</v>
      </c>
      <c r="AI69">
        <v>0</v>
      </c>
      <c r="AJ69">
        <v>0</v>
      </c>
      <c r="AK69">
        <v>53.044199999999996</v>
      </c>
      <c r="AL69">
        <v>2.3239999999999998</v>
      </c>
      <c r="AM69">
        <v>0</v>
      </c>
      <c r="AN69">
        <v>0.57389999999999997</v>
      </c>
      <c r="AO69">
        <v>0</v>
      </c>
      <c r="AP69">
        <v>1.1529</v>
      </c>
      <c r="AQ69">
        <v>29.61</v>
      </c>
      <c r="AR69">
        <v>19.872</v>
      </c>
      <c r="AS69">
        <v>10.7616</v>
      </c>
      <c r="AT69">
        <v>14.996771000000001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2303.2233379999993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686.77995799999997</v>
      </c>
      <c r="L70">
        <v>443</v>
      </c>
      <c r="M70">
        <v>91.7744</v>
      </c>
      <c r="N70">
        <v>118.125</v>
      </c>
      <c r="O70">
        <v>61.832813000000002</v>
      </c>
      <c r="P70">
        <v>103.96875</v>
      </c>
      <c r="Q70">
        <v>21.821809999999999</v>
      </c>
      <c r="R70">
        <v>42.384799999999998</v>
      </c>
      <c r="S70">
        <v>26.293600000000001</v>
      </c>
      <c r="T70">
        <v>0</v>
      </c>
      <c r="U70">
        <v>348.97500000000002</v>
      </c>
      <c r="V70">
        <v>0</v>
      </c>
      <c r="W70">
        <v>0</v>
      </c>
      <c r="X70">
        <v>143.26089999999999</v>
      </c>
      <c r="Y70">
        <v>0</v>
      </c>
      <c r="Z70">
        <v>0</v>
      </c>
      <c r="AA70">
        <v>14.04936</v>
      </c>
      <c r="AB70">
        <v>0</v>
      </c>
      <c r="AC70">
        <v>9.6778399999999998</v>
      </c>
      <c r="AD70">
        <v>9.1360360000000007</v>
      </c>
      <c r="AE70">
        <v>14.113</v>
      </c>
      <c r="AF70">
        <v>6.4089999999999998</v>
      </c>
      <c r="AG70">
        <v>43.894799999999996</v>
      </c>
      <c r="AH70">
        <v>46.781799999999997</v>
      </c>
      <c r="AI70">
        <v>0</v>
      </c>
      <c r="AJ70">
        <v>0</v>
      </c>
      <c r="AK70">
        <v>53.044199999999996</v>
      </c>
      <c r="AL70">
        <v>2.3239999999999998</v>
      </c>
      <c r="AM70">
        <v>0</v>
      </c>
      <c r="AN70">
        <v>0.57389999999999997</v>
      </c>
      <c r="AO70">
        <v>0</v>
      </c>
      <c r="AP70">
        <v>1.1529</v>
      </c>
      <c r="AQ70">
        <v>46.683</v>
      </c>
      <c r="AR70">
        <v>19.872</v>
      </c>
      <c r="AS70">
        <v>10.7616</v>
      </c>
      <c r="AT70">
        <v>14.996771000000001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2381.6872379999995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686.77995799999997</v>
      </c>
      <c r="L71">
        <v>443</v>
      </c>
      <c r="M71">
        <v>91.7744</v>
      </c>
      <c r="N71">
        <v>118.125</v>
      </c>
      <c r="O71">
        <v>61.832813000000002</v>
      </c>
      <c r="P71">
        <v>103.96875</v>
      </c>
      <c r="Q71">
        <v>21.821809999999999</v>
      </c>
      <c r="R71">
        <v>42.384799999999998</v>
      </c>
      <c r="S71">
        <v>26.293600000000001</v>
      </c>
      <c r="T71">
        <v>0</v>
      </c>
      <c r="U71">
        <v>348.97500000000002</v>
      </c>
      <c r="V71">
        <v>0</v>
      </c>
      <c r="W71">
        <v>0</v>
      </c>
      <c r="X71">
        <v>143.26089999999999</v>
      </c>
      <c r="Y71">
        <v>0</v>
      </c>
      <c r="Z71">
        <v>0</v>
      </c>
      <c r="AA71">
        <v>14.04936</v>
      </c>
      <c r="AB71">
        <v>13.17004</v>
      </c>
      <c r="AC71">
        <v>19.35568</v>
      </c>
      <c r="AD71">
        <v>18.272072000000001</v>
      </c>
      <c r="AE71">
        <v>14.113</v>
      </c>
      <c r="AF71">
        <v>8.8740000000000006</v>
      </c>
      <c r="AG71">
        <v>43.894799999999996</v>
      </c>
      <c r="AH71">
        <v>70.172700000000006</v>
      </c>
      <c r="AI71">
        <v>0</v>
      </c>
      <c r="AJ71">
        <v>0</v>
      </c>
      <c r="AK71">
        <v>53.044199999999996</v>
      </c>
      <c r="AL71">
        <v>2.3239999999999998</v>
      </c>
      <c r="AM71">
        <v>0</v>
      </c>
      <c r="AN71">
        <v>0.57389999999999997</v>
      </c>
      <c r="AO71">
        <v>0</v>
      </c>
      <c r="AP71">
        <v>1.1529</v>
      </c>
      <c r="AQ71">
        <v>62.244</v>
      </c>
      <c r="AR71">
        <v>39.744</v>
      </c>
      <c r="AS71">
        <v>10.7616</v>
      </c>
      <c r="AT71">
        <v>14.996771000000001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2474.9600540000001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686.77995799999997</v>
      </c>
      <c r="L72">
        <v>443</v>
      </c>
      <c r="M72">
        <v>91.7744</v>
      </c>
      <c r="N72">
        <v>118.125</v>
      </c>
      <c r="O72">
        <v>61.832813000000002</v>
      </c>
      <c r="P72">
        <v>103.96875</v>
      </c>
      <c r="Q72">
        <v>21.821809999999999</v>
      </c>
      <c r="R72">
        <v>42.384799999999998</v>
      </c>
      <c r="S72">
        <v>26.293600000000001</v>
      </c>
      <c r="T72">
        <v>0</v>
      </c>
      <c r="U72">
        <v>348.97500000000002</v>
      </c>
      <c r="V72">
        <v>0</v>
      </c>
      <c r="W72">
        <v>0</v>
      </c>
      <c r="X72">
        <v>143.26089999999999</v>
      </c>
      <c r="Y72">
        <v>0</v>
      </c>
      <c r="Z72">
        <v>6.5537999999999998</v>
      </c>
      <c r="AA72">
        <v>19.75</v>
      </c>
      <c r="AB72">
        <v>13.17004</v>
      </c>
      <c r="AC72">
        <v>19.35568</v>
      </c>
      <c r="AD72">
        <v>27.3447</v>
      </c>
      <c r="AE72">
        <v>28.225999999999999</v>
      </c>
      <c r="AF72">
        <v>17.748000000000001</v>
      </c>
      <c r="AG72">
        <v>43.894799999999996</v>
      </c>
      <c r="AH72">
        <v>93.563599999999994</v>
      </c>
      <c r="AI72">
        <v>2.5459999999999998</v>
      </c>
      <c r="AJ72">
        <v>0</v>
      </c>
      <c r="AK72">
        <v>53.044199999999996</v>
      </c>
      <c r="AL72">
        <v>23.24</v>
      </c>
      <c r="AM72">
        <v>0</v>
      </c>
      <c r="AN72">
        <v>0.57389999999999997</v>
      </c>
      <c r="AO72">
        <v>0</v>
      </c>
      <c r="AP72">
        <v>1.1529</v>
      </c>
      <c r="AQ72">
        <v>62.244</v>
      </c>
      <c r="AR72">
        <v>39.744</v>
      </c>
      <c r="AS72">
        <v>10.7616</v>
      </c>
      <c r="AT72">
        <v>14.996771000000001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2566.1270220000001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686.77995799999997</v>
      </c>
      <c r="L73">
        <v>443</v>
      </c>
      <c r="M73">
        <v>91.7744</v>
      </c>
      <c r="N73">
        <v>118.125</v>
      </c>
      <c r="O73">
        <v>61.832813000000002</v>
      </c>
      <c r="P73">
        <v>103.96875</v>
      </c>
      <c r="Q73">
        <v>21.821809999999999</v>
      </c>
      <c r="R73">
        <v>42.384799999999998</v>
      </c>
      <c r="S73">
        <v>26.293600000000001</v>
      </c>
      <c r="T73">
        <v>0</v>
      </c>
      <c r="U73">
        <v>348.97500000000002</v>
      </c>
      <c r="V73">
        <v>0</v>
      </c>
      <c r="W73">
        <v>0</v>
      </c>
      <c r="X73">
        <v>143.26089999999999</v>
      </c>
      <c r="Y73">
        <v>0</v>
      </c>
      <c r="Z73">
        <v>13.1076</v>
      </c>
      <c r="AA73">
        <v>28.09872</v>
      </c>
      <c r="AB73">
        <v>26.34008</v>
      </c>
      <c r="AC73">
        <v>19.35568</v>
      </c>
      <c r="AD73">
        <v>27.408107999999999</v>
      </c>
      <c r="AE73">
        <v>49.436556000000003</v>
      </c>
      <c r="AF73">
        <v>30.565999999999999</v>
      </c>
      <c r="AG73">
        <v>43.894799999999996</v>
      </c>
      <c r="AH73">
        <v>116.9545</v>
      </c>
      <c r="AI73">
        <v>16.548999999999999</v>
      </c>
      <c r="AJ73">
        <v>0</v>
      </c>
      <c r="AK73">
        <v>53.044199999999996</v>
      </c>
      <c r="AL73">
        <v>53.451999999999998</v>
      </c>
      <c r="AM73">
        <v>0</v>
      </c>
      <c r="AN73">
        <v>0.57389999999999997</v>
      </c>
      <c r="AO73">
        <v>0</v>
      </c>
      <c r="AP73">
        <v>1.1529</v>
      </c>
      <c r="AQ73">
        <v>62.244</v>
      </c>
      <c r="AR73">
        <v>39.744</v>
      </c>
      <c r="AS73">
        <v>22.868400000000001</v>
      </c>
      <c r="AT73">
        <v>14.996771000000001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2708.0042459999995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686.77995799999997</v>
      </c>
      <c r="L74">
        <v>443</v>
      </c>
      <c r="M74">
        <v>91.7744</v>
      </c>
      <c r="N74">
        <v>118.125</v>
      </c>
      <c r="O74">
        <v>61.832813000000002</v>
      </c>
      <c r="P74">
        <v>103.96875</v>
      </c>
      <c r="Q74">
        <v>21.821809999999999</v>
      </c>
      <c r="R74">
        <v>42.384799999999998</v>
      </c>
      <c r="S74">
        <v>26.293600000000001</v>
      </c>
      <c r="T74">
        <v>0</v>
      </c>
      <c r="U74">
        <v>348.97500000000002</v>
      </c>
      <c r="V74">
        <v>0</v>
      </c>
      <c r="W74">
        <v>0</v>
      </c>
      <c r="X74">
        <v>143.26089999999999</v>
      </c>
      <c r="Y74">
        <v>0</v>
      </c>
      <c r="Z74">
        <v>13.1076</v>
      </c>
      <c r="AA74">
        <v>28.09872</v>
      </c>
      <c r="AB74">
        <v>26.34008</v>
      </c>
      <c r="AC74">
        <v>19.35568</v>
      </c>
      <c r="AD74">
        <v>27.408107999999999</v>
      </c>
      <c r="AE74">
        <v>49.436556000000003</v>
      </c>
      <c r="AF74">
        <v>30.565999999999999</v>
      </c>
      <c r="AG74">
        <v>43.894799999999996</v>
      </c>
      <c r="AH74">
        <v>116.9545</v>
      </c>
      <c r="AI74">
        <v>16.548999999999999</v>
      </c>
      <c r="AJ74">
        <v>0</v>
      </c>
      <c r="AK74">
        <v>53.044199999999996</v>
      </c>
      <c r="AL74">
        <v>53.451999999999998</v>
      </c>
      <c r="AM74">
        <v>0</v>
      </c>
      <c r="AN74">
        <v>0.57389999999999997</v>
      </c>
      <c r="AO74">
        <v>0</v>
      </c>
      <c r="AP74">
        <v>3.0743999999999998</v>
      </c>
      <c r="AQ74">
        <v>62.244</v>
      </c>
      <c r="AR74">
        <v>19.872</v>
      </c>
      <c r="AS74">
        <v>22.868400000000001</v>
      </c>
      <c r="AT74">
        <v>14.996771000000001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2690.0537459999991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686.77995799999997</v>
      </c>
      <c r="L75">
        <v>443</v>
      </c>
      <c r="M75">
        <v>91.7744</v>
      </c>
      <c r="N75">
        <v>118.125</v>
      </c>
      <c r="O75">
        <v>61.832813000000002</v>
      </c>
      <c r="P75">
        <v>103.96875</v>
      </c>
      <c r="Q75">
        <v>21.821809999999999</v>
      </c>
      <c r="R75">
        <v>42.384799999999998</v>
      </c>
      <c r="S75">
        <v>26.293600000000001</v>
      </c>
      <c r="T75">
        <v>0</v>
      </c>
      <c r="U75">
        <v>348.97500000000002</v>
      </c>
      <c r="V75">
        <v>0</v>
      </c>
      <c r="W75">
        <v>0</v>
      </c>
      <c r="X75">
        <v>143.26089999999999</v>
      </c>
      <c r="Y75">
        <v>0</v>
      </c>
      <c r="Z75">
        <v>13.1076</v>
      </c>
      <c r="AA75">
        <v>28.09872</v>
      </c>
      <c r="AB75">
        <v>26.34008</v>
      </c>
      <c r="AC75">
        <v>19.35568</v>
      </c>
      <c r="AD75">
        <v>27.408107999999999</v>
      </c>
      <c r="AE75">
        <v>49.436556000000003</v>
      </c>
      <c r="AF75">
        <v>30.565999999999999</v>
      </c>
      <c r="AG75">
        <v>43.894799999999996</v>
      </c>
      <c r="AH75">
        <v>116.9545</v>
      </c>
      <c r="AI75">
        <v>16.548999999999999</v>
      </c>
      <c r="AJ75">
        <v>0</v>
      </c>
      <c r="AK75">
        <v>53.044199999999996</v>
      </c>
      <c r="AL75">
        <v>53.451999999999998</v>
      </c>
      <c r="AM75">
        <v>0</v>
      </c>
      <c r="AN75">
        <v>0.57389999999999997</v>
      </c>
      <c r="AO75">
        <v>0</v>
      </c>
      <c r="AP75">
        <v>3.0743999999999998</v>
      </c>
      <c r="AQ75">
        <v>62.244</v>
      </c>
      <c r="AR75">
        <v>19.872</v>
      </c>
      <c r="AS75">
        <v>15.87336</v>
      </c>
      <c r="AT75">
        <v>14.996771000000001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2683.0587059999993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686.77995799999997</v>
      </c>
      <c r="L76">
        <v>443</v>
      </c>
      <c r="M76">
        <v>91.7744</v>
      </c>
      <c r="N76">
        <v>118.125</v>
      </c>
      <c r="O76">
        <v>61.832813000000002</v>
      </c>
      <c r="P76">
        <v>103.96875</v>
      </c>
      <c r="Q76">
        <v>21.821809999999999</v>
      </c>
      <c r="R76">
        <v>42.384799999999998</v>
      </c>
      <c r="S76">
        <v>26.293600000000001</v>
      </c>
      <c r="T76">
        <v>0</v>
      </c>
      <c r="U76">
        <v>348.97500000000002</v>
      </c>
      <c r="V76">
        <v>0</v>
      </c>
      <c r="W76">
        <v>0</v>
      </c>
      <c r="X76">
        <v>143.26089999999999</v>
      </c>
      <c r="Y76">
        <v>0</v>
      </c>
      <c r="Z76">
        <v>13.1076</v>
      </c>
      <c r="AA76">
        <v>28.09872</v>
      </c>
      <c r="AB76">
        <v>26.34008</v>
      </c>
      <c r="AC76">
        <v>19.35568</v>
      </c>
      <c r="AD76">
        <v>27.408107999999999</v>
      </c>
      <c r="AE76">
        <v>28.225999999999999</v>
      </c>
      <c r="AF76">
        <v>30.565999999999999</v>
      </c>
      <c r="AG76">
        <v>43.894799999999996</v>
      </c>
      <c r="AH76">
        <v>116.9545</v>
      </c>
      <c r="AI76">
        <v>16.548999999999999</v>
      </c>
      <c r="AJ76">
        <v>0</v>
      </c>
      <c r="AK76">
        <v>53.044199999999996</v>
      </c>
      <c r="AL76">
        <v>53.451999999999998</v>
      </c>
      <c r="AM76">
        <v>0</v>
      </c>
      <c r="AN76">
        <v>0.57389999999999997</v>
      </c>
      <c r="AO76">
        <v>0</v>
      </c>
      <c r="AP76">
        <v>1.1529</v>
      </c>
      <c r="AQ76">
        <v>62.244</v>
      </c>
      <c r="AR76">
        <v>19.872</v>
      </c>
      <c r="AS76">
        <v>14.7972</v>
      </c>
      <c r="AT76">
        <v>14.508073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2658.3617919999992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686.77995799999997</v>
      </c>
      <c r="L77">
        <v>443</v>
      </c>
      <c r="M77">
        <v>91.7744</v>
      </c>
      <c r="N77">
        <v>118.125</v>
      </c>
      <c r="O77">
        <v>61.832813000000002</v>
      </c>
      <c r="P77">
        <v>103.96875</v>
      </c>
      <c r="Q77">
        <v>21.821809999999999</v>
      </c>
      <c r="R77">
        <v>42.384799999999998</v>
      </c>
      <c r="S77">
        <v>26.293600000000001</v>
      </c>
      <c r="T77">
        <v>0</v>
      </c>
      <c r="U77">
        <v>348.97500000000002</v>
      </c>
      <c r="V77">
        <v>0</v>
      </c>
      <c r="W77">
        <v>0</v>
      </c>
      <c r="X77">
        <v>143.26089999999999</v>
      </c>
      <c r="Y77">
        <v>0</v>
      </c>
      <c r="Z77">
        <v>13.1076</v>
      </c>
      <c r="AA77">
        <v>28.09872</v>
      </c>
      <c r="AB77">
        <v>26.34008</v>
      </c>
      <c r="AC77">
        <v>19.35568</v>
      </c>
      <c r="AD77">
        <v>27.408107999999999</v>
      </c>
      <c r="AE77">
        <v>28.225999999999999</v>
      </c>
      <c r="AF77">
        <v>30.565999999999999</v>
      </c>
      <c r="AG77">
        <v>43.894799999999996</v>
      </c>
      <c r="AH77">
        <v>116.9545</v>
      </c>
      <c r="AI77">
        <v>16.548999999999999</v>
      </c>
      <c r="AJ77">
        <v>0</v>
      </c>
      <c r="AK77">
        <v>53.044199999999996</v>
      </c>
      <c r="AL77">
        <v>53.451999999999998</v>
      </c>
      <c r="AM77">
        <v>0</v>
      </c>
      <c r="AN77">
        <v>0.57389999999999997</v>
      </c>
      <c r="AO77">
        <v>0</v>
      </c>
      <c r="AP77">
        <v>1.1529</v>
      </c>
      <c r="AQ77">
        <v>62.244</v>
      </c>
      <c r="AR77">
        <v>19.872</v>
      </c>
      <c r="AS77">
        <v>14.7972</v>
      </c>
      <c r="AT77">
        <v>14.996771000000001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2658.8504899999994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686.77995799999997</v>
      </c>
      <c r="L78">
        <v>443</v>
      </c>
      <c r="M78">
        <v>91.7744</v>
      </c>
      <c r="N78">
        <v>118.125</v>
      </c>
      <c r="O78">
        <v>61.832813000000002</v>
      </c>
      <c r="P78">
        <v>103.96875</v>
      </c>
      <c r="Q78">
        <v>21.821809999999999</v>
      </c>
      <c r="R78">
        <v>42.384799999999998</v>
      </c>
      <c r="S78">
        <v>26.293600000000001</v>
      </c>
      <c r="T78">
        <v>0</v>
      </c>
      <c r="U78">
        <v>348.97500000000002</v>
      </c>
      <c r="V78">
        <v>0</v>
      </c>
      <c r="W78">
        <v>0</v>
      </c>
      <c r="X78">
        <v>143.26089999999999</v>
      </c>
      <c r="Y78">
        <v>0</v>
      </c>
      <c r="Z78">
        <v>13.1076</v>
      </c>
      <c r="AA78">
        <v>28.09872</v>
      </c>
      <c r="AB78">
        <v>26.34008</v>
      </c>
      <c r="AC78">
        <v>19.35568</v>
      </c>
      <c r="AD78">
        <v>27.408107999999999</v>
      </c>
      <c r="AE78">
        <v>14.113</v>
      </c>
      <c r="AF78">
        <v>30.565999999999999</v>
      </c>
      <c r="AG78">
        <v>43.894799999999996</v>
      </c>
      <c r="AH78">
        <v>116.9545</v>
      </c>
      <c r="AI78">
        <v>16.548999999999999</v>
      </c>
      <c r="AJ78">
        <v>0</v>
      </c>
      <c r="AK78">
        <v>53.044199999999996</v>
      </c>
      <c r="AL78">
        <v>53.451999999999998</v>
      </c>
      <c r="AM78">
        <v>0</v>
      </c>
      <c r="AN78">
        <v>0.57389999999999997</v>
      </c>
      <c r="AO78">
        <v>0</v>
      </c>
      <c r="AP78">
        <v>1.1529</v>
      </c>
      <c r="AQ78">
        <v>62.244</v>
      </c>
      <c r="AR78">
        <v>19.872</v>
      </c>
      <c r="AS78">
        <v>14.7972</v>
      </c>
      <c r="AT78">
        <v>12.394332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2642.1350509999988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686.77995799999997</v>
      </c>
      <c r="L79">
        <v>443</v>
      </c>
      <c r="M79">
        <v>91.7744</v>
      </c>
      <c r="N79">
        <v>118.125</v>
      </c>
      <c r="O79">
        <v>61.832813000000002</v>
      </c>
      <c r="P79">
        <v>103.96875</v>
      </c>
      <c r="Q79">
        <v>21.821809999999999</v>
      </c>
      <c r="R79">
        <v>42.384799999999998</v>
      </c>
      <c r="S79">
        <v>26.293600000000001</v>
      </c>
      <c r="T79">
        <v>0</v>
      </c>
      <c r="U79">
        <v>348.97500000000002</v>
      </c>
      <c r="V79">
        <v>0</v>
      </c>
      <c r="W79">
        <v>0</v>
      </c>
      <c r="X79">
        <v>143.26089999999999</v>
      </c>
      <c r="Y79">
        <v>0</v>
      </c>
      <c r="Z79">
        <v>13.1076</v>
      </c>
      <c r="AA79">
        <v>28.09872</v>
      </c>
      <c r="AB79">
        <v>26.34008</v>
      </c>
      <c r="AC79">
        <v>19.35568</v>
      </c>
      <c r="AD79">
        <v>27.3447</v>
      </c>
      <c r="AE79">
        <v>14.113</v>
      </c>
      <c r="AF79">
        <v>17.748000000000001</v>
      </c>
      <c r="AG79">
        <v>43.894799999999996</v>
      </c>
      <c r="AH79">
        <v>93.563599999999994</v>
      </c>
      <c r="AI79">
        <v>2.5459999999999998</v>
      </c>
      <c r="AJ79">
        <v>0</v>
      </c>
      <c r="AK79">
        <v>53.044199999999996</v>
      </c>
      <c r="AL79">
        <v>23.24</v>
      </c>
      <c r="AM79">
        <v>0</v>
      </c>
      <c r="AN79">
        <v>0.57389999999999997</v>
      </c>
      <c r="AO79">
        <v>0</v>
      </c>
      <c r="AP79">
        <v>1.1529</v>
      </c>
      <c r="AQ79">
        <v>62.244</v>
      </c>
      <c r="AR79">
        <v>8.8320000000000007</v>
      </c>
      <c r="AS79">
        <v>11.03064</v>
      </c>
      <c r="AT79">
        <v>14.996771000000001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2549.4436219999993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686.77995799999997</v>
      </c>
      <c r="L80">
        <v>443</v>
      </c>
      <c r="M80">
        <v>91.7744</v>
      </c>
      <c r="N80">
        <v>118.125</v>
      </c>
      <c r="O80">
        <v>61.832813000000002</v>
      </c>
      <c r="P80">
        <v>103.96875</v>
      </c>
      <c r="Q80">
        <v>21.821809999999999</v>
      </c>
      <c r="R80">
        <v>42.384799999999998</v>
      </c>
      <c r="S80">
        <v>26.293600000000001</v>
      </c>
      <c r="T80">
        <v>0</v>
      </c>
      <c r="U80">
        <v>348.97500000000002</v>
      </c>
      <c r="V80">
        <v>0</v>
      </c>
      <c r="W80">
        <v>0</v>
      </c>
      <c r="X80">
        <v>143.26089999999999</v>
      </c>
      <c r="Y80">
        <v>0</v>
      </c>
      <c r="Z80">
        <v>6.5537999999999998</v>
      </c>
      <c r="AA80">
        <v>28.09872</v>
      </c>
      <c r="AB80">
        <v>26.34008</v>
      </c>
      <c r="AC80">
        <v>9.6778399999999998</v>
      </c>
      <c r="AD80">
        <v>27.3447</v>
      </c>
      <c r="AE80">
        <v>3.8490000000000002</v>
      </c>
      <c r="AF80">
        <v>17.748000000000001</v>
      </c>
      <c r="AG80">
        <v>43.894799999999996</v>
      </c>
      <c r="AH80">
        <v>93.563599999999994</v>
      </c>
      <c r="AI80">
        <v>0</v>
      </c>
      <c r="AJ80">
        <v>0</v>
      </c>
      <c r="AK80">
        <v>53.044199999999996</v>
      </c>
      <c r="AL80">
        <v>10.458</v>
      </c>
      <c r="AM80">
        <v>0</v>
      </c>
      <c r="AN80">
        <v>0.57389999999999997</v>
      </c>
      <c r="AO80">
        <v>0</v>
      </c>
      <c r="AP80">
        <v>1.1529</v>
      </c>
      <c r="AQ80">
        <v>62.244</v>
      </c>
      <c r="AR80">
        <v>8.8320000000000007</v>
      </c>
      <c r="AS80">
        <v>10.7616</v>
      </c>
      <c r="AT80">
        <v>14.996771000000001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2507.350942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686.77995799999997</v>
      </c>
      <c r="L81">
        <v>443</v>
      </c>
      <c r="M81">
        <v>91.7744</v>
      </c>
      <c r="N81">
        <v>118.125</v>
      </c>
      <c r="O81">
        <v>61.832813000000002</v>
      </c>
      <c r="P81">
        <v>103.96875</v>
      </c>
      <c r="Q81">
        <v>21.821809999999999</v>
      </c>
      <c r="R81">
        <v>42.384799999999998</v>
      </c>
      <c r="S81">
        <v>26.293600000000001</v>
      </c>
      <c r="T81">
        <v>0</v>
      </c>
      <c r="U81">
        <v>348.97500000000002</v>
      </c>
      <c r="V81">
        <v>0</v>
      </c>
      <c r="W81">
        <v>0</v>
      </c>
      <c r="X81">
        <v>143.26089999999999</v>
      </c>
      <c r="Y81">
        <v>0</v>
      </c>
      <c r="Z81">
        <v>6.5537999999999998</v>
      </c>
      <c r="AA81">
        <v>28.045000000000002</v>
      </c>
      <c r="AB81">
        <v>13.17004</v>
      </c>
      <c r="AC81">
        <v>9.6778399999999998</v>
      </c>
      <c r="AD81">
        <v>27.3447</v>
      </c>
      <c r="AE81">
        <v>3.8490000000000002</v>
      </c>
      <c r="AF81">
        <v>9.0711999999999993</v>
      </c>
      <c r="AG81">
        <v>43.894799999999996</v>
      </c>
      <c r="AH81">
        <v>70.172700000000006</v>
      </c>
      <c r="AI81">
        <v>0</v>
      </c>
      <c r="AJ81">
        <v>0</v>
      </c>
      <c r="AK81">
        <v>53.044199999999996</v>
      </c>
      <c r="AL81">
        <v>10.458</v>
      </c>
      <c r="AM81">
        <v>0</v>
      </c>
      <c r="AN81">
        <v>0.57389999999999997</v>
      </c>
      <c r="AO81">
        <v>0</v>
      </c>
      <c r="AP81">
        <v>3.0743999999999998</v>
      </c>
      <c r="AQ81">
        <v>62.244</v>
      </c>
      <c r="AR81">
        <v>8.8320000000000007</v>
      </c>
      <c r="AS81">
        <v>10.7616</v>
      </c>
      <c r="AT81">
        <v>14.996771000000001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2463.980982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686.77995799999997</v>
      </c>
      <c r="L82">
        <v>443</v>
      </c>
      <c r="M82">
        <v>91.7744</v>
      </c>
      <c r="N82">
        <v>118.125</v>
      </c>
      <c r="O82">
        <v>61.832813000000002</v>
      </c>
      <c r="P82">
        <v>103.96875</v>
      </c>
      <c r="Q82">
        <v>21.821809999999999</v>
      </c>
      <c r="R82">
        <v>42.384799999999998</v>
      </c>
      <c r="S82">
        <v>26.293600000000001</v>
      </c>
      <c r="T82">
        <v>0</v>
      </c>
      <c r="U82">
        <v>348.97500000000002</v>
      </c>
      <c r="V82">
        <v>0</v>
      </c>
      <c r="W82">
        <v>0</v>
      </c>
      <c r="X82">
        <v>143.26089999999999</v>
      </c>
      <c r="Y82">
        <v>0</v>
      </c>
      <c r="Z82">
        <v>6.5537999999999998</v>
      </c>
      <c r="AA82">
        <v>28.045000000000002</v>
      </c>
      <c r="AB82">
        <v>13.17004</v>
      </c>
      <c r="AC82">
        <v>3.5655199999999998</v>
      </c>
      <c r="AD82">
        <v>18.229800000000001</v>
      </c>
      <c r="AE82">
        <v>3.8490000000000002</v>
      </c>
      <c r="AF82">
        <v>8.8740000000000006</v>
      </c>
      <c r="AG82">
        <v>43.894799999999996</v>
      </c>
      <c r="AH82">
        <v>33.429099999999998</v>
      </c>
      <c r="AI82">
        <v>0</v>
      </c>
      <c r="AJ82">
        <v>0</v>
      </c>
      <c r="AK82">
        <v>53.044199999999996</v>
      </c>
      <c r="AL82">
        <v>10.458</v>
      </c>
      <c r="AM82">
        <v>0</v>
      </c>
      <c r="AN82">
        <v>0.57389999999999997</v>
      </c>
      <c r="AO82">
        <v>0</v>
      </c>
      <c r="AP82">
        <v>3.3306</v>
      </c>
      <c r="AQ82">
        <v>62.244</v>
      </c>
      <c r="AR82">
        <v>8.8320000000000007</v>
      </c>
      <c r="AS82">
        <v>10.7616</v>
      </c>
      <c r="AT82">
        <v>14.996771000000001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2412.0691619999998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686.77995799999997</v>
      </c>
      <c r="L83">
        <v>443</v>
      </c>
      <c r="M83">
        <v>91.7744</v>
      </c>
      <c r="N83">
        <v>118.125</v>
      </c>
      <c r="O83">
        <v>61.83</v>
      </c>
      <c r="P83">
        <v>103.96875</v>
      </c>
      <c r="Q83">
        <v>21.821809999999999</v>
      </c>
      <c r="R83">
        <v>42.384799999999998</v>
      </c>
      <c r="S83">
        <v>26.293600000000001</v>
      </c>
      <c r="T83">
        <v>0</v>
      </c>
      <c r="U83">
        <v>348.97500000000002</v>
      </c>
      <c r="V83">
        <v>0</v>
      </c>
      <c r="W83">
        <v>0</v>
      </c>
      <c r="X83">
        <v>143.26089999999999</v>
      </c>
      <c r="Y83">
        <v>0</v>
      </c>
      <c r="Z83">
        <v>6.5537999999999998</v>
      </c>
      <c r="AA83">
        <v>28.045000000000002</v>
      </c>
      <c r="AB83">
        <v>0</v>
      </c>
      <c r="AC83">
        <v>0</v>
      </c>
      <c r="AD83">
        <v>9.1149000000000004</v>
      </c>
      <c r="AE83">
        <v>3.8490000000000002</v>
      </c>
      <c r="AF83">
        <v>8.8740000000000006</v>
      </c>
      <c r="AG83">
        <v>43.894799999999996</v>
      </c>
      <c r="AH83">
        <v>18.940000000000001</v>
      </c>
      <c r="AI83">
        <v>0</v>
      </c>
      <c r="AJ83">
        <v>0</v>
      </c>
      <c r="AK83">
        <v>53.044199999999996</v>
      </c>
      <c r="AL83">
        <v>10.458</v>
      </c>
      <c r="AM83">
        <v>0</v>
      </c>
      <c r="AN83">
        <v>0.57389999999999997</v>
      </c>
      <c r="AO83">
        <v>0</v>
      </c>
      <c r="AP83">
        <v>1.4091</v>
      </c>
      <c r="AQ83">
        <v>62.244</v>
      </c>
      <c r="AR83">
        <v>8.8320000000000007</v>
      </c>
      <c r="AS83">
        <v>10.7616</v>
      </c>
      <c r="AT83">
        <v>14.996771000000001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2369.8052889999999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686.77995799999997</v>
      </c>
      <c r="L84">
        <v>443</v>
      </c>
      <c r="M84">
        <v>91.7744</v>
      </c>
      <c r="N84">
        <v>118.125</v>
      </c>
      <c r="O84">
        <v>61.83</v>
      </c>
      <c r="P84">
        <v>103.96875</v>
      </c>
      <c r="Q84">
        <v>21.821809999999999</v>
      </c>
      <c r="R84">
        <v>42.384799999999998</v>
      </c>
      <c r="S84">
        <v>26.293600000000001</v>
      </c>
      <c r="T84">
        <v>0</v>
      </c>
      <c r="U84">
        <v>348.97500000000002</v>
      </c>
      <c r="V84">
        <v>0</v>
      </c>
      <c r="W84">
        <v>0</v>
      </c>
      <c r="X84">
        <v>143.26089999999999</v>
      </c>
      <c r="Y84">
        <v>0</v>
      </c>
      <c r="Z84">
        <v>6.5537999999999998</v>
      </c>
      <c r="AA84">
        <v>28.045000000000002</v>
      </c>
      <c r="AB84">
        <v>0</v>
      </c>
      <c r="AC84">
        <v>0</v>
      </c>
      <c r="AD84">
        <v>0</v>
      </c>
      <c r="AE84">
        <v>3.8490000000000002</v>
      </c>
      <c r="AF84">
        <v>8.8740000000000006</v>
      </c>
      <c r="AG84">
        <v>43.894799999999996</v>
      </c>
      <c r="AH84">
        <v>0</v>
      </c>
      <c r="AI84">
        <v>0</v>
      </c>
      <c r="AJ84">
        <v>0</v>
      </c>
      <c r="AK84">
        <v>53.044199999999996</v>
      </c>
      <c r="AL84">
        <v>10.458</v>
      </c>
      <c r="AM84">
        <v>0</v>
      </c>
      <c r="AN84">
        <v>0.57389999999999997</v>
      </c>
      <c r="AO84">
        <v>0</v>
      </c>
      <c r="AP84">
        <v>1.4091</v>
      </c>
      <c r="AQ84">
        <v>62.244</v>
      </c>
      <c r="AR84">
        <v>8.8320000000000007</v>
      </c>
      <c r="AS84">
        <v>10.7616</v>
      </c>
      <c r="AT84">
        <v>14.996771000000001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2341.7503889999998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686.77995799999997</v>
      </c>
      <c r="L85">
        <v>443</v>
      </c>
      <c r="M85">
        <v>91.7744</v>
      </c>
      <c r="N85">
        <v>118.125</v>
      </c>
      <c r="O85">
        <v>61.83</v>
      </c>
      <c r="P85">
        <v>103.96875</v>
      </c>
      <c r="Q85">
        <v>21.821809999999999</v>
      </c>
      <c r="R85">
        <v>42.390099999999997</v>
      </c>
      <c r="S85">
        <v>26.3901</v>
      </c>
      <c r="T85">
        <v>0</v>
      </c>
      <c r="U85">
        <v>348.97500000000002</v>
      </c>
      <c r="V85">
        <v>0</v>
      </c>
      <c r="W85">
        <v>0</v>
      </c>
      <c r="X85">
        <v>147.26089999999999</v>
      </c>
      <c r="Y85">
        <v>0</v>
      </c>
      <c r="Z85">
        <v>6.5537999999999998</v>
      </c>
      <c r="AA85">
        <v>28.045000000000002</v>
      </c>
      <c r="AB85">
        <v>0</v>
      </c>
      <c r="AC85">
        <v>0</v>
      </c>
      <c r="AD85">
        <v>0</v>
      </c>
      <c r="AE85">
        <v>3.8490000000000002</v>
      </c>
      <c r="AF85">
        <v>8.8740000000000006</v>
      </c>
      <c r="AG85">
        <v>43.894799999999996</v>
      </c>
      <c r="AH85">
        <v>0</v>
      </c>
      <c r="AI85">
        <v>0</v>
      </c>
      <c r="AJ85">
        <v>0</v>
      </c>
      <c r="AK85">
        <v>53.044199999999996</v>
      </c>
      <c r="AL85">
        <v>10.458</v>
      </c>
      <c r="AM85">
        <v>0</v>
      </c>
      <c r="AN85">
        <v>0.57389999999999997</v>
      </c>
      <c r="AO85">
        <v>0</v>
      </c>
      <c r="AP85">
        <v>1.4091</v>
      </c>
      <c r="AQ85">
        <v>62.244</v>
      </c>
      <c r="AR85">
        <v>8.8320000000000007</v>
      </c>
      <c r="AS85">
        <v>10.7616</v>
      </c>
      <c r="AT85">
        <v>14.996771000000001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2345.8521890000002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686.77995799999997</v>
      </c>
      <c r="L86">
        <v>443</v>
      </c>
      <c r="M86">
        <v>91.7744</v>
      </c>
      <c r="N86">
        <v>118.125</v>
      </c>
      <c r="O86">
        <v>61.83</v>
      </c>
      <c r="P86">
        <v>103.96875</v>
      </c>
      <c r="Q86">
        <v>21.821809999999999</v>
      </c>
      <c r="R86">
        <v>42.390099999999997</v>
      </c>
      <c r="S86">
        <v>26.3901</v>
      </c>
      <c r="T86">
        <v>0</v>
      </c>
      <c r="U86">
        <v>348.97500000000002</v>
      </c>
      <c r="V86">
        <v>0</v>
      </c>
      <c r="W86">
        <v>0</v>
      </c>
      <c r="X86">
        <v>147.26089999999999</v>
      </c>
      <c r="Y86">
        <v>0</v>
      </c>
      <c r="Z86">
        <v>6.5537999999999998</v>
      </c>
      <c r="AA86">
        <v>28.045000000000002</v>
      </c>
      <c r="AB86">
        <v>0</v>
      </c>
      <c r="AC86">
        <v>0</v>
      </c>
      <c r="AD86">
        <v>0</v>
      </c>
      <c r="AE86">
        <v>3.8490000000000002</v>
      </c>
      <c r="AF86">
        <v>8.8740000000000006</v>
      </c>
      <c r="AG86">
        <v>43.894799999999996</v>
      </c>
      <c r="AH86">
        <v>0</v>
      </c>
      <c r="AI86">
        <v>0</v>
      </c>
      <c r="AJ86">
        <v>0</v>
      </c>
      <c r="AK86">
        <v>53.044199999999996</v>
      </c>
      <c r="AL86">
        <v>10.458</v>
      </c>
      <c r="AM86">
        <v>0</v>
      </c>
      <c r="AN86">
        <v>0.57389999999999997</v>
      </c>
      <c r="AO86">
        <v>0</v>
      </c>
      <c r="AP86">
        <v>1.9215</v>
      </c>
      <c r="AQ86">
        <v>46.683</v>
      </c>
      <c r="AR86">
        <v>8.8320000000000007</v>
      </c>
      <c r="AS86">
        <v>10.7616</v>
      </c>
      <c r="AT86">
        <v>14.996771000000001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2330.8035890000001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686.77995799999997</v>
      </c>
      <c r="L87">
        <v>355</v>
      </c>
      <c r="M87">
        <v>91.7744</v>
      </c>
      <c r="N87">
        <v>118.125</v>
      </c>
      <c r="O87">
        <v>61.83</v>
      </c>
      <c r="P87">
        <v>103.96875</v>
      </c>
      <c r="Q87">
        <v>21.821809999999999</v>
      </c>
      <c r="R87">
        <v>42.390099999999997</v>
      </c>
      <c r="S87">
        <v>26.3901</v>
      </c>
      <c r="T87">
        <v>0</v>
      </c>
      <c r="U87">
        <v>348.97500000000002</v>
      </c>
      <c r="V87">
        <v>0</v>
      </c>
      <c r="W87">
        <v>0</v>
      </c>
      <c r="X87">
        <v>147.26089999999999</v>
      </c>
      <c r="Y87">
        <v>0</v>
      </c>
      <c r="Z87">
        <v>6.5537999999999998</v>
      </c>
      <c r="AA87">
        <v>28.045000000000002</v>
      </c>
      <c r="AB87">
        <v>0</v>
      </c>
      <c r="AC87">
        <v>0</v>
      </c>
      <c r="AD87">
        <v>0</v>
      </c>
      <c r="AE87">
        <v>3.8490000000000002</v>
      </c>
      <c r="AF87">
        <v>8.8740000000000006</v>
      </c>
      <c r="AG87">
        <v>43.894799999999996</v>
      </c>
      <c r="AH87">
        <v>0</v>
      </c>
      <c r="AI87">
        <v>0</v>
      </c>
      <c r="AJ87">
        <v>0</v>
      </c>
      <c r="AK87">
        <v>53.044199999999996</v>
      </c>
      <c r="AL87">
        <v>10.458</v>
      </c>
      <c r="AM87">
        <v>0</v>
      </c>
      <c r="AN87">
        <v>0.57389999999999997</v>
      </c>
      <c r="AO87">
        <v>0</v>
      </c>
      <c r="AP87">
        <v>1.9215</v>
      </c>
      <c r="AQ87">
        <v>31.122</v>
      </c>
      <c r="AR87">
        <v>8.8320000000000007</v>
      </c>
      <c r="AS87">
        <v>10.7616</v>
      </c>
      <c r="AT87">
        <v>14.996771000000001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2227.2425889999995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686.77995799999997</v>
      </c>
      <c r="L88">
        <v>355</v>
      </c>
      <c r="M88">
        <v>91.7744</v>
      </c>
      <c r="N88">
        <v>118.125</v>
      </c>
      <c r="O88">
        <v>61.83</v>
      </c>
      <c r="P88">
        <v>103.96875</v>
      </c>
      <c r="Q88">
        <v>21.821809999999999</v>
      </c>
      <c r="R88">
        <v>42.390099999999997</v>
      </c>
      <c r="S88">
        <v>26.3901</v>
      </c>
      <c r="T88">
        <v>0</v>
      </c>
      <c r="U88">
        <v>348.97500000000002</v>
      </c>
      <c r="V88">
        <v>0</v>
      </c>
      <c r="W88">
        <v>0</v>
      </c>
      <c r="X88">
        <v>147.26089999999999</v>
      </c>
      <c r="Y88">
        <v>0</v>
      </c>
      <c r="Z88">
        <v>6.5537999999999998</v>
      </c>
      <c r="AA88">
        <v>19.75</v>
      </c>
      <c r="AB88">
        <v>0</v>
      </c>
      <c r="AC88">
        <v>0</v>
      </c>
      <c r="AD88">
        <v>0</v>
      </c>
      <c r="AE88">
        <v>3.8490000000000002</v>
      </c>
      <c r="AF88">
        <v>8.8740000000000006</v>
      </c>
      <c r="AG88">
        <v>43.894799999999996</v>
      </c>
      <c r="AH88">
        <v>0</v>
      </c>
      <c r="AI88">
        <v>0</v>
      </c>
      <c r="AJ88">
        <v>0</v>
      </c>
      <c r="AK88">
        <v>53.044199999999996</v>
      </c>
      <c r="AL88">
        <v>10.458</v>
      </c>
      <c r="AM88">
        <v>0</v>
      </c>
      <c r="AN88">
        <v>0.57389999999999997</v>
      </c>
      <c r="AO88">
        <v>0</v>
      </c>
      <c r="AP88">
        <v>1.9215</v>
      </c>
      <c r="AQ88">
        <v>15.561</v>
      </c>
      <c r="AR88">
        <v>19.872</v>
      </c>
      <c r="AS88">
        <v>10.7616</v>
      </c>
      <c r="AT88">
        <v>14.996771000000001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2214.4265889999997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686.77995799999997</v>
      </c>
      <c r="L89">
        <v>355</v>
      </c>
      <c r="M89">
        <v>91.7744</v>
      </c>
      <c r="N89">
        <v>118.125</v>
      </c>
      <c r="O89">
        <v>61.83</v>
      </c>
      <c r="P89">
        <v>103.96875</v>
      </c>
      <c r="Q89">
        <v>21.821809999999999</v>
      </c>
      <c r="R89">
        <v>42.390099999999997</v>
      </c>
      <c r="S89">
        <v>26.3901</v>
      </c>
      <c r="T89">
        <v>0</v>
      </c>
      <c r="U89">
        <v>348.97500000000002</v>
      </c>
      <c r="V89">
        <v>0</v>
      </c>
      <c r="W89">
        <v>0</v>
      </c>
      <c r="X89">
        <v>147.26089999999999</v>
      </c>
      <c r="Y89">
        <v>0</v>
      </c>
      <c r="Z89">
        <v>6.5537999999999998</v>
      </c>
      <c r="AA89">
        <v>13.983000000000001</v>
      </c>
      <c r="AB89">
        <v>0</v>
      </c>
      <c r="AC89">
        <v>0</v>
      </c>
      <c r="AD89">
        <v>0</v>
      </c>
      <c r="AE89">
        <v>3.8490000000000002</v>
      </c>
      <c r="AF89">
        <v>8.8740000000000006</v>
      </c>
      <c r="AG89">
        <v>43.894799999999996</v>
      </c>
      <c r="AH89">
        <v>0</v>
      </c>
      <c r="AI89">
        <v>0</v>
      </c>
      <c r="AJ89">
        <v>0</v>
      </c>
      <c r="AK89">
        <v>53.044199999999996</v>
      </c>
      <c r="AL89">
        <v>10.458</v>
      </c>
      <c r="AM89">
        <v>0</v>
      </c>
      <c r="AN89">
        <v>0.57389999999999997</v>
      </c>
      <c r="AO89">
        <v>0</v>
      </c>
      <c r="AP89">
        <v>1.9215</v>
      </c>
      <c r="AQ89">
        <v>0</v>
      </c>
      <c r="AR89">
        <v>13.247999999999999</v>
      </c>
      <c r="AS89">
        <v>10.7616</v>
      </c>
      <c r="AT89">
        <v>14.996771000000001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2186.4745889999995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686.77995799999997</v>
      </c>
      <c r="L90">
        <v>355</v>
      </c>
      <c r="M90">
        <v>91.7744</v>
      </c>
      <c r="N90">
        <v>118.125</v>
      </c>
      <c r="O90">
        <v>61.83</v>
      </c>
      <c r="P90">
        <v>103.96875</v>
      </c>
      <c r="Q90">
        <v>21.821809999999999</v>
      </c>
      <c r="R90">
        <v>42.390099999999997</v>
      </c>
      <c r="S90">
        <v>26.3901</v>
      </c>
      <c r="T90">
        <v>0</v>
      </c>
      <c r="U90">
        <v>348.97500000000002</v>
      </c>
      <c r="V90">
        <v>0</v>
      </c>
      <c r="W90">
        <v>0</v>
      </c>
      <c r="X90">
        <v>147.26089999999999</v>
      </c>
      <c r="Y90">
        <v>0</v>
      </c>
      <c r="Z90">
        <v>6.5537999999999998</v>
      </c>
      <c r="AA90">
        <v>13.983000000000001</v>
      </c>
      <c r="AB90">
        <v>0</v>
      </c>
      <c r="AC90">
        <v>0</v>
      </c>
      <c r="AD90">
        <v>0</v>
      </c>
      <c r="AE90">
        <v>3.8490000000000002</v>
      </c>
      <c r="AF90">
        <v>8.8740000000000006</v>
      </c>
      <c r="AG90">
        <v>43.894799999999996</v>
      </c>
      <c r="AH90">
        <v>0</v>
      </c>
      <c r="AI90">
        <v>0</v>
      </c>
      <c r="AJ90">
        <v>0</v>
      </c>
      <c r="AK90">
        <v>53.044199999999996</v>
      </c>
      <c r="AL90">
        <v>10.458</v>
      </c>
      <c r="AM90">
        <v>0</v>
      </c>
      <c r="AN90">
        <v>0.57389999999999997</v>
      </c>
      <c r="AO90">
        <v>0</v>
      </c>
      <c r="AP90">
        <v>1.9215</v>
      </c>
      <c r="AQ90">
        <v>0</v>
      </c>
      <c r="AR90">
        <v>13.247999999999999</v>
      </c>
      <c r="AS90">
        <v>10.7616</v>
      </c>
      <c r="AT90">
        <v>14.996771000000001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2186.4745889999995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686.77995799999997</v>
      </c>
      <c r="L91">
        <v>265</v>
      </c>
      <c r="M91">
        <v>91.7744</v>
      </c>
      <c r="N91">
        <v>118.125</v>
      </c>
      <c r="O91">
        <v>61.83</v>
      </c>
      <c r="P91">
        <v>103.96875</v>
      </c>
      <c r="Q91">
        <v>21.821809999999999</v>
      </c>
      <c r="R91">
        <v>42.390099999999997</v>
      </c>
      <c r="S91">
        <v>26.3901</v>
      </c>
      <c r="T91">
        <v>0</v>
      </c>
      <c r="U91">
        <v>348.97500000000002</v>
      </c>
      <c r="V91">
        <v>0</v>
      </c>
      <c r="W91">
        <v>0</v>
      </c>
      <c r="X91">
        <v>147.26089999999999</v>
      </c>
      <c r="Y91">
        <v>0</v>
      </c>
      <c r="Z91">
        <v>6.5537999999999998</v>
      </c>
      <c r="AA91">
        <v>13.587999999999999</v>
      </c>
      <c r="AB91">
        <v>0</v>
      </c>
      <c r="AC91">
        <v>0</v>
      </c>
      <c r="AD91">
        <v>0</v>
      </c>
      <c r="AE91">
        <v>3.8490000000000002</v>
      </c>
      <c r="AF91">
        <v>8.8740000000000006</v>
      </c>
      <c r="AG91">
        <v>43.894799999999996</v>
      </c>
      <c r="AH91">
        <v>0</v>
      </c>
      <c r="AI91">
        <v>0</v>
      </c>
      <c r="AJ91">
        <v>0</v>
      </c>
      <c r="AK91">
        <v>53.044199999999996</v>
      </c>
      <c r="AL91">
        <v>10.458</v>
      </c>
      <c r="AM91">
        <v>0</v>
      </c>
      <c r="AN91">
        <v>0.57389999999999997</v>
      </c>
      <c r="AO91">
        <v>0</v>
      </c>
      <c r="AP91">
        <v>1.9215</v>
      </c>
      <c r="AQ91">
        <v>0</v>
      </c>
      <c r="AR91">
        <v>19.872</v>
      </c>
      <c r="AS91">
        <v>10.7616</v>
      </c>
      <c r="AT91">
        <v>14.996771000000001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2102.7035889999993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686.77995799999997</v>
      </c>
      <c r="L92">
        <v>227.35</v>
      </c>
      <c r="M92">
        <v>91.7744</v>
      </c>
      <c r="N92">
        <v>118.125</v>
      </c>
      <c r="O92">
        <v>61.83</v>
      </c>
      <c r="P92">
        <v>103.96875</v>
      </c>
      <c r="Q92">
        <v>18.519068000000001</v>
      </c>
      <c r="R92">
        <v>36.792999999999999</v>
      </c>
      <c r="S92">
        <v>22.977</v>
      </c>
      <c r="T92">
        <v>0</v>
      </c>
      <c r="U92">
        <v>348.97500000000002</v>
      </c>
      <c r="V92">
        <v>0</v>
      </c>
      <c r="W92">
        <v>0</v>
      </c>
      <c r="X92">
        <v>147.26089999999999</v>
      </c>
      <c r="Y92">
        <v>0</v>
      </c>
      <c r="Z92">
        <v>6.5537999999999998</v>
      </c>
      <c r="AA92">
        <v>5.609</v>
      </c>
      <c r="AB92">
        <v>0</v>
      </c>
      <c r="AC92">
        <v>0</v>
      </c>
      <c r="AD92">
        <v>0</v>
      </c>
      <c r="AE92">
        <v>3.8490000000000002</v>
      </c>
      <c r="AF92">
        <v>8.8740000000000006</v>
      </c>
      <c r="AG92">
        <v>43.894799999999996</v>
      </c>
      <c r="AH92">
        <v>0</v>
      </c>
      <c r="AI92">
        <v>0</v>
      </c>
      <c r="AJ92">
        <v>0</v>
      </c>
      <c r="AK92">
        <v>53.044199999999996</v>
      </c>
      <c r="AL92">
        <v>10.458</v>
      </c>
      <c r="AM92">
        <v>0</v>
      </c>
      <c r="AN92">
        <v>0.57389999999999997</v>
      </c>
      <c r="AO92">
        <v>0</v>
      </c>
      <c r="AP92">
        <v>1.9215</v>
      </c>
      <c r="AQ92">
        <v>0</v>
      </c>
      <c r="AR92">
        <v>19.872</v>
      </c>
      <c r="AS92">
        <v>10.7616</v>
      </c>
      <c r="AT92">
        <v>12.866163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2042.6310390000001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686.77995799999997</v>
      </c>
      <c r="L93">
        <v>227.35</v>
      </c>
      <c r="M93">
        <v>91.7744</v>
      </c>
      <c r="N93">
        <v>118.125</v>
      </c>
      <c r="O93">
        <v>61.83</v>
      </c>
      <c r="P93">
        <v>103.96875</v>
      </c>
      <c r="Q93">
        <v>18.12181</v>
      </c>
      <c r="R93">
        <v>36.792999999999999</v>
      </c>
      <c r="S93">
        <v>22.977</v>
      </c>
      <c r="T93">
        <v>0</v>
      </c>
      <c r="U93">
        <v>348.97500000000002</v>
      </c>
      <c r="V93">
        <v>0</v>
      </c>
      <c r="W93">
        <v>0</v>
      </c>
      <c r="X93">
        <v>147.26089999999999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3.8490000000000002</v>
      </c>
      <c r="AF93">
        <v>8.8740000000000006</v>
      </c>
      <c r="AG93">
        <v>43.894799999999996</v>
      </c>
      <c r="AH93">
        <v>0</v>
      </c>
      <c r="AI93">
        <v>0</v>
      </c>
      <c r="AJ93">
        <v>0</v>
      </c>
      <c r="AK93">
        <v>53.044199999999996</v>
      </c>
      <c r="AL93">
        <v>10.458</v>
      </c>
      <c r="AM93">
        <v>0</v>
      </c>
      <c r="AN93">
        <v>0.57389999999999997</v>
      </c>
      <c r="AO93">
        <v>0</v>
      </c>
      <c r="AP93">
        <v>1.9215</v>
      </c>
      <c r="AQ93">
        <v>0</v>
      </c>
      <c r="AR93">
        <v>19.872</v>
      </c>
      <c r="AS93">
        <v>10.7616</v>
      </c>
      <c r="AT93">
        <v>14.996771000000001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2032.2015890000005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682.37109999999996</v>
      </c>
      <c r="L94">
        <v>227.35</v>
      </c>
      <c r="M94">
        <v>91.7744</v>
      </c>
      <c r="N94">
        <v>118.125</v>
      </c>
      <c r="O94">
        <v>61.83</v>
      </c>
      <c r="P94">
        <v>103.96875</v>
      </c>
      <c r="Q94">
        <v>14.421810000000001</v>
      </c>
      <c r="R94">
        <v>29.787700000000001</v>
      </c>
      <c r="S94">
        <v>18.880500000000001</v>
      </c>
      <c r="T94">
        <v>0</v>
      </c>
      <c r="U94">
        <v>348.97500000000002</v>
      </c>
      <c r="V94">
        <v>0</v>
      </c>
      <c r="W94">
        <v>0</v>
      </c>
      <c r="X94">
        <v>147.26089999999999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3.8490000000000002</v>
      </c>
      <c r="AF94">
        <v>8.8740000000000006</v>
      </c>
      <c r="AG94">
        <v>43.894799999999996</v>
      </c>
      <c r="AH94">
        <v>0</v>
      </c>
      <c r="AI94">
        <v>0</v>
      </c>
      <c r="AJ94">
        <v>0</v>
      </c>
      <c r="AK94">
        <v>53.044199999999996</v>
      </c>
      <c r="AL94">
        <v>10.458</v>
      </c>
      <c r="AM94">
        <v>0</v>
      </c>
      <c r="AN94">
        <v>0.57389999999999997</v>
      </c>
      <c r="AO94">
        <v>0</v>
      </c>
      <c r="AP94">
        <v>1.9215</v>
      </c>
      <c r="AQ94">
        <v>0</v>
      </c>
      <c r="AR94">
        <v>19.872</v>
      </c>
      <c r="AS94">
        <v>10.7616</v>
      </c>
      <c r="AT94">
        <v>14.996771000000001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2012.9909310000005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682.37109999999996</v>
      </c>
      <c r="L95">
        <v>227.35</v>
      </c>
      <c r="M95">
        <v>91.7744</v>
      </c>
      <c r="N95">
        <v>118.125</v>
      </c>
      <c r="O95">
        <v>61.83</v>
      </c>
      <c r="P95">
        <v>103.96875</v>
      </c>
      <c r="Q95">
        <v>14.421810000000001</v>
      </c>
      <c r="R95">
        <v>29.787700000000001</v>
      </c>
      <c r="S95">
        <v>18.880500000000001</v>
      </c>
      <c r="T95">
        <v>0</v>
      </c>
      <c r="U95">
        <v>348.97500000000002</v>
      </c>
      <c r="V95">
        <v>0</v>
      </c>
      <c r="W95">
        <v>0</v>
      </c>
      <c r="X95">
        <v>147.26089999999999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3.8490000000000002</v>
      </c>
      <c r="AF95">
        <v>8.8740000000000006</v>
      </c>
      <c r="AG95">
        <v>43.894799999999996</v>
      </c>
      <c r="AH95">
        <v>0</v>
      </c>
      <c r="AI95">
        <v>0</v>
      </c>
      <c r="AJ95">
        <v>0</v>
      </c>
      <c r="AK95">
        <v>53.044199999999996</v>
      </c>
      <c r="AL95">
        <v>10.458</v>
      </c>
      <c r="AM95">
        <v>0</v>
      </c>
      <c r="AN95">
        <v>0.57389999999999997</v>
      </c>
      <c r="AO95">
        <v>0</v>
      </c>
      <c r="AP95">
        <v>1.9215</v>
      </c>
      <c r="AQ95">
        <v>0</v>
      </c>
      <c r="AR95">
        <v>19.872</v>
      </c>
      <c r="AS95">
        <v>10.7616</v>
      </c>
      <c r="AT95">
        <v>14.996771000000001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2012.9909310000005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628.03319999999997</v>
      </c>
      <c r="L96">
        <v>217.35</v>
      </c>
      <c r="M96">
        <v>91.7744</v>
      </c>
      <c r="N96">
        <v>118.125</v>
      </c>
      <c r="O96">
        <v>61.83</v>
      </c>
      <c r="P96">
        <v>103.96875</v>
      </c>
      <c r="Q96">
        <v>14.421810000000001</v>
      </c>
      <c r="R96">
        <v>29.787700000000001</v>
      </c>
      <c r="S96">
        <v>18.880500000000001</v>
      </c>
      <c r="T96">
        <v>0</v>
      </c>
      <c r="U96">
        <v>348.97500000000002</v>
      </c>
      <c r="V96">
        <v>0</v>
      </c>
      <c r="W96">
        <v>0</v>
      </c>
      <c r="X96">
        <v>147.26089999999999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3.8490000000000002</v>
      </c>
      <c r="AF96">
        <v>8.8740000000000006</v>
      </c>
      <c r="AG96">
        <v>43.894799999999996</v>
      </c>
      <c r="AH96">
        <v>0</v>
      </c>
      <c r="AI96">
        <v>0</v>
      </c>
      <c r="AJ96">
        <v>0</v>
      </c>
      <c r="AK96">
        <v>53.044199999999996</v>
      </c>
      <c r="AL96">
        <v>10.458</v>
      </c>
      <c r="AM96">
        <v>0</v>
      </c>
      <c r="AN96">
        <v>0.57389999999999997</v>
      </c>
      <c r="AO96">
        <v>0</v>
      </c>
      <c r="AP96">
        <v>1.9215</v>
      </c>
      <c r="AQ96">
        <v>0</v>
      </c>
      <c r="AR96">
        <v>19.872</v>
      </c>
      <c r="AS96">
        <v>10.7616</v>
      </c>
      <c r="AT96">
        <v>14.996771000000001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1948.6530310000005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579.03319999999997</v>
      </c>
      <c r="L97">
        <v>217.35</v>
      </c>
      <c r="M97">
        <v>91.7744</v>
      </c>
      <c r="N97">
        <v>118.125</v>
      </c>
      <c r="O97">
        <v>61.83</v>
      </c>
      <c r="P97">
        <v>103.96875</v>
      </c>
      <c r="Q97">
        <v>9.84</v>
      </c>
      <c r="R97">
        <v>19.170000000000002</v>
      </c>
      <c r="S97">
        <v>13.29</v>
      </c>
      <c r="T97">
        <v>0</v>
      </c>
      <c r="U97">
        <v>348.97500000000002</v>
      </c>
      <c r="V97">
        <v>0</v>
      </c>
      <c r="W97">
        <v>0</v>
      </c>
      <c r="X97">
        <v>147.26089999999999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3.8490000000000002</v>
      </c>
      <c r="AF97">
        <v>8.8740000000000006</v>
      </c>
      <c r="AG97">
        <v>43.894799999999996</v>
      </c>
      <c r="AH97">
        <v>0</v>
      </c>
      <c r="AI97">
        <v>0</v>
      </c>
      <c r="AJ97">
        <v>0</v>
      </c>
      <c r="AK97">
        <v>53.044199999999996</v>
      </c>
      <c r="AL97">
        <v>10.458</v>
      </c>
      <c r="AM97">
        <v>0</v>
      </c>
      <c r="AN97">
        <v>0.57389999999999997</v>
      </c>
      <c r="AO97">
        <v>0</v>
      </c>
      <c r="AP97">
        <v>1.9215</v>
      </c>
      <c r="AQ97">
        <v>0</v>
      </c>
      <c r="AR97">
        <v>19.872</v>
      </c>
      <c r="AS97">
        <v>10.7616</v>
      </c>
      <c r="AT97">
        <v>14.996771000000001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1878.8630210000003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525.03319999999997</v>
      </c>
      <c r="L98">
        <v>217.35</v>
      </c>
      <c r="M98">
        <v>91.7744</v>
      </c>
      <c r="N98">
        <v>118.125</v>
      </c>
      <c r="O98">
        <v>61.83</v>
      </c>
      <c r="P98">
        <v>103.96875</v>
      </c>
      <c r="Q98">
        <v>9.84</v>
      </c>
      <c r="R98">
        <v>19.170000000000002</v>
      </c>
      <c r="S98">
        <v>13.29</v>
      </c>
      <c r="T98">
        <v>0</v>
      </c>
      <c r="U98">
        <v>348.97500000000002</v>
      </c>
      <c r="V98">
        <v>0</v>
      </c>
      <c r="W98">
        <v>0</v>
      </c>
      <c r="X98">
        <v>147.26089999999999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3.8490000000000002</v>
      </c>
      <c r="AF98">
        <v>8.8740000000000006</v>
      </c>
      <c r="AG98">
        <v>43.894799999999996</v>
      </c>
      <c r="AH98">
        <v>0</v>
      </c>
      <c r="AI98">
        <v>0</v>
      </c>
      <c r="AJ98">
        <v>0</v>
      </c>
      <c r="AK98">
        <v>53.044199999999996</v>
      </c>
      <c r="AL98">
        <v>10.458</v>
      </c>
      <c r="AM98">
        <v>0</v>
      </c>
      <c r="AN98">
        <v>0.57389999999999997</v>
      </c>
      <c r="AO98">
        <v>0</v>
      </c>
      <c r="AP98">
        <v>1.9215</v>
      </c>
      <c r="AQ98">
        <v>0</v>
      </c>
      <c r="AR98">
        <v>19.872</v>
      </c>
      <c r="AS98">
        <v>10.7616</v>
      </c>
      <c r="AT98">
        <v>14.549065000000001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1824.4153150000002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14.516975715499985</v>
      </c>
      <c r="L99">
        <f t="shared" si="2"/>
        <v>8.4749674999999982</v>
      </c>
      <c r="M99">
        <f t="shared" si="2"/>
        <v>1.9238348315000011</v>
      </c>
      <c r="N99">
        <f t="shared" si="2"/>
        <v>2.61011945</v>
      </c>
      <c r="O99">
        <f t="shared" si="2"/>
        <v>1.4538384780000007</v>
      </c>
      <c r="P99">
        <f t="shared" si="2"/>
        <v>2.1195654375000004</v>
      </c>
      <c r="Q99">
        <f t="shared" si="2"/>
        <v>0.44010734699999959</v>
      </c>
      <c r="R99">
        <f t="shared" si="2"/>
        <v>0.85959469249999954</v>
      </c>
      <c r="S99">
        <f t="shared" si="2"/>
        <v>0.54341837924999981</v>
      </c>
      <c r="T99">
        <f t="shared" si="2"/>
        <v>0</v>
      </c>
      <c r="U99">
        <f t="shared" si="2"/>
        <v>9.0597149999999864</v>
      </c>
      <c r="V99">
        <f t="shared" si="2"/>
        <v>0</v>
      </c>
      <c r="W99">
        <f t="shared" si="2"/>
        <v>0</v>
      </c>
      <c r="X99">
        <f t="shared" si="2"/>
        <v>3.0927516527499974</v>
      </c>
      <c r="Y99">
        <f t="shared" si="2"/>
        <v>0</v>
      </c>
      <c r="Z99">
        <f t="shared" si="2"/>
        <v>7.3730250000000011E-2</v>
      </c>
      <c r="AA99">
        <f t="shared" si="2"/>
        <v>0.23698261999999981</v>
      </c>
      <c r="AB99">
        <f t="shared" si="2"/>
        <v>0.14155793499999994</v>
      </c>
      <c r="AC99">
        <f t="shared" si="2"/>
        <v>0.11460600000000003</v>
      </c>
      <c r="AD99">
        <f t="shared" si="2"/>
        <v>0.14603754074999994</v>
      </c>
      <c r="AE99">
        <f t="shared" si="2"/>
        <v>0.2635679730000004</v>
      </c>
      <c r="AF99">
        <f t="shared" si="2"/>
        <v>0.25246530000000011</v>
      </c>
      <c r="AG99">
        <f t="shared" si="2"/>
        <v>1.0534752000000005</v>
      </c>
      <c r="AH99">
        <f t="shared" si="2"/>
        <v>0.61555000000000004</v>
      </c>
      <c r="AI99">
        <f t="shared" si="2"/>
        <v>5.219300000000001E-2</v>
      </c>
      <c r="AJ99">
        <f t="shared" si="2"/>
        <v>0</v>
      </c>
      <c r="AK99">
        <f t="shared" si="2"/>
        <v>1.2730607999999997</v>
      </c>
      <c r="AL99">
        <f t="shared" si="2"/>
        <v>0.32768400000000009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4.496310000000002E-2</v>
      </c>
      <c r="AQ99">
        <f t="shared" si="2"/>
        <v>0.46115999999999979</v>
      </c>
      <c r="AR99">
        <f t="shared" si="2"/>
        <v>0.42283200000000065</v>
      </c>
      <c r="AS99">
        <f t="shared" si="2"/>
        <v>0.30670560000000047</v>
      </c>
      <c r="AT99">
        <f t="shared" si="2"/>
        <v>0.3521930052500003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51.247426407999967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I3" activePane="bottomRight" state="frozen"/>
      <selection sqref="A1:D35"/>
      <selection pane="topRight" sqref="A1:D35"/>
      <selection pane="bottomLeft" sqref="A1:D35"/>
      <selection pane="bottomRight" activeCell="R3" sqref="R3:R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 ht="30">
      <c r="A2" s="21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X2" t="s">
        <v>20</v>
      </c>
      <c r="Y2" t="s">
        <v>13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5" t="s">
        <v>43</v>
      </c>
      <c r="AT2" s="195" t="s">
        <v>368</v>
      </c>
      <c r="AU2" s="169"/>
      <c r="AV2" s="195" t="s">
        <v>375</v>
      </c>
      <c r="AW2" s="195" t="s">
        <v>376</v>
      </c>
      <c r="AX2" s="195" t="s">
        <v>377</v>
      </c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360.73001699999998</v>
      </c>
      <c r="L3">
        <v>208.72376299999999</v>
      </c>
      <c r="M3">
        <v>70.742272</v>
      </c>
      <c r="N3">
        <v>88.111115999999996</v>
      </c>
      <c r="O3">
        <v>58.184710000000003</v>
      </c>
      <c r="P3">
        <v>60.591932</v>
      </c>
      <c r="Q3">
        <v>13.349624</v>
      </c>
      <c r="R3">
        <v>19.585280000000001</v>
      </c>
      <c r="S3">
        <v>16.320957</v>
      </c>
      <c r="T3">
        <v>0</v>
      </c>
      <c r="U3">
        <v>401.55855300000002</v>
      </c>
      <c r="V3">
        <v>0</v>
      </c>
      <c r="W3">
        <v>0</v>
      </c>
      <c r="X3">
        <v>112.44147700000001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4.3059399999999997</v>
      </c>
      <c r="AF3">
        <v>6.1455900000000003</v>
      </c>
      <c r="AG3">
        <v>42.090724000000002</v>
      </c>
      <c r="AH3">
        <v>0</v>
      </c>
      <c r="AI3">
        <v>0</v>
      </c>
      <c r="AJ3">
        <v>0</v>
      </c>
      <c r="AK3">
        <v>50.864083000000001</v>
      </c>
      <c r="AL3">
        <v>10.028176</v>
      </c>
      <c r="AM3">
        <v>0</v>
      </c>
      <c r="AN3">
        <v>0.55031300000000005</v>
      </c>
      <c r="AO3">
        <v>0</v>
      </c>
      <c r="AP3">
        <v>2.4567019999999999</v>
      </c>
      <c r="AQ3">
        <v>0</v>
      </c>
      <c r="AR3">
        <v>8.4690049999999992</v>
      </c>
      <c r="AS3">
        <v>9.6743419999999993</v>
      </c>
      <c r="AT3">
        <v>14.380404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1559.3049799999999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360.72765199999998</v>
      </c>
      <c r="L4">
        <v>208.72376299999999</v>
      </c>
      <c r="M4">
        <v>70.742272</v>
      </c>
      <c r="N4">
        <v>88.111115999999996</v>
      </c>
      <c r="O4">
        <v>58.184710000000003</v>
      </c>
      <c r="P4">
        <v>60.591932</v>
      </c>
      <c r="Q4">
        <v>9.5122879999999999</v>
      </c>
      <c r="R4">
        <v>19.585280000000001</v>
      </c>
      <c r="S4">
        <v>12.994929000000001</v>
      </c>
      <c r="T4">
        <v>0</v>
      </c>
      <c r="U4">
        <v>401.55855300000002</v>
      </c>
      <c r="V4">
        <v>0</v>
      </c>
      <c r="W4">
        <v>0</v>
      </c>
      <c r="X4">
        <v>112.44147700000001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4.3059399999999997</v>
      </c>
      <c r="AF4">
        <v>6.1455900000000003</v>
      </c>
      <c r="AG4">
        <v>42.090724000000002</v>
      </c>
      <c r="AH4">
        <v>0</v>
      </c>
      <c r="AI4">
        <v>0</v>
      </c>
      <c r="AJ4">
        <v>0</v>
      </c>
      <c r="AK4">
        <v>50.864083000000001</v>
      </c>
      <c r="AL4">
        <v>10.028176</v>
      </c>
      <c r="AM4">
        <v>0</v>
      </c>
      <c r="AN4">
        <v>0.55031300000000005</v>
      </c>
      <c r="AO4">
        <v>0</v>
      </c>
      <c r="AP4">
        <v>2.4567019999999999</v>
      </c>
      <c r="AQ4">
        <v>0</v>
      </c>
      <c r="AR4">
        <v>8.4690049999999992</v>
      </c>
      <c r="AS4">
        <v>9.6743419999999993</v>
      </c>
      <c r="AT4">
        <v>14.380404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1552.1392509999998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360.95291400000002</v>
      </c>
      <c r="L5">
        <v>208.72376299999999</v>
      </c>
      <c r="M5">
        <v>70.742272</v>
      </c>
      <c r="N5">
        <v>88.111115999999996</v>
      </c>
      <c r="O5">
        <v>58.184710000000003</v>
      </c>
      <c r="P5">
        <v>60.591932</v>
      </c>
      <c r="Q5">
        <v>9.5122879999999999</v>
      </c>
      <c r="R5">
        <v>19.585280000000001</v>
      </c>
      <c r="S5">
        <v>12.994929000000001</v>
      </c>
      <c r="T5">
        <v>0</v>
      </c>
      <c r="U5">
        <v>401.55855300000002</v>
      </c>
      <c r="V5">
        <v>0</v>
      </c>
      <c r="W5">
        <v>0</v>
      </c>
      <c r="X5">
        <v>92.447644999999994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4.3059399999999997</v>
      </c>
      <c r="AF5">
        <v>6.1455900000000003</v>
      </c>
      <c r="AG5">
        <v>42.090724000000002</v>
      </c>
      <c r="AH5">
        <v>0</v>
      </c>
      <c r="AI5">
        <v>0</v>
      </c>
      <c r="AJ5">
        <v>0</v>
      </c>
      <c r="AK5">
        <v>50.864083000000001</v>
      </c>
      <c r="AL5">
        <v>10.028176</v>
      </c>
      <c r="AM5">
        <v>0</v>
      </c>
      <c r="AN5">
        <v>0.55031300000000005</v>
      </c>
      <c r="AO5">
        <v>0</v>
      </c>
      <c r="AP5">
        <v>2.4567019999999999</v>
      </c>
      <c r="AQ5">
        <v>0</v>
      </c>
      <c r="AR5">
        <v>8.4690049999999992</v>
      </c>
      <c r="AS5">
        <v>9.6743419999999993</v>
      </c>
      <c r="AT5">
        <v>13.309187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1531.2994639999999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360.950943</v>
      </c>
      <c r="L6">
        <v>208.72376299999999</v>
      </c>
      <c r="M6">
        <v>70.742272</v>
      </c>
      <c r="N6">
        <v>88.111115999999996</v>
      </c>
      <c r="O6">
        <v>58.184710000000003</v>
      </c>
      <c r="P6">
        <v>53.590043999999999</v>
      </c>
      <c r="Q6">
        <v>9.5122879999999999</v>
      </c>
      <c r="R6">
        <v>19.585280000000001</v>
      </c>
      <c r="S6">
        <v>12.994929000000001</v>
      </c>
      <c r="T6">
        <v>0</v>
      </c>
      <c r="U6">
        <v>401.55855300000002</v>
      </c>
      <c r="V6">
        <v>0</v>
      </c>
      <c r="W6">
        <v>0</v>
      </c>
      <c r="X6">
        <v>72.921270000000007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4.3059399999999997</v>
      </c>
      <c r="AF6">
        <v>6.1455900000000003</v>
      </c>
      <c r="AG6">
        <v>42.090724000000002</v>
      </c>
      <c r="AH6">
        <v>0</v>
      </c>
      <c r="AI6">
        <v>0</v>
      </c>
      <c r="AJ6">
        <v>0</v>
      </c>
      <c r="AK6">
        <v>50.864083000000001</v>
      </c>
      <c r="AL6">
        <v>10.028176</v>
      </c>
      <c r="AM6">
        <v>0</v>
      </c>
      <c r="AN6">
        <v>0.55031300000000005</v>
      </c>
      <c r="AO6">
        <v>0</v>
      </c>
      <c r="AP6">
        <v>2.4567019999999999</v>
      </c>
      <c r="AQ6">
        <v>0</v>
      </c>
      <c r="AR6">
        <v>8.4690049999999992</v>
      </c>
      <c r="AS6">
        <v>9.6743419999999993</v>
      </c>
      <c r="AT6">
        <v>13.121046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1504.5810889999998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360.95291400000002</v>
      </c>
      <c r="L7">
        <v>208.72376299999999</v>
      </c>
      <c r="M7">
        <v>48.9039</v>
      </c>
      <c r="N7">
        <v>88.111115999999996</v>
      </c>
      <c r="O7">
        <v>58.184710000000003</v>
      </c>
      <c r="P7">
        <v>51.672243999999999</v>
      </c>
      <c r="Q7">
        <v>9.5122879999999999</v>
      </c>
      <c r="R7">
        <v>21.358476</v>
      </c>
      <c r="S7">
        <v>13.446274000000001</v>
      </c>
      <c r="T7">
        <v>0</v>
      </c>
      <c r="U7">
        <v>401.55855300000002</v>
      </c>
      <c r="V7">
        <v>0</v>
      </c>
      <c r="W7">
        <v>0</v>
      </c>
      <c r="X7">
        <v>71.397176000000002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4.3059399999999997</v>
      </c>
      <c r="AF7">
        <v>6.1455900000000003</v>
      </c>
      <c r="AG7">
        <v>42.090724000000002</v>
      </c>
      <c r="AH7">
        <v>0</v>
      </c>
      <c r="AI7">
        <v>0</v>
      </c>
      <c r="AJ7">
        <v>0</v>
      </c>
      <c r="AK7">
        <v>50.864083000000001</v>
      </c>
      <c r="AL7">
        <v>10.028176</v>
      </c>
      <c r="AM7">
        <v>0</v>
      </c>
      <c r="AN7">
        <v>0.55031300000000005</v>
      </c>
      <c r="AO7">
        <v>0</v>
      </c>
      <c r="AP7">
        <v>2.4567019999999999</v>
      </c>
      <c r="AQ7">
        <v>0</v>
      </c>
      <c r="AR7">
        <v>8.4690049999999992</v>
      </c>
      <c r="AS7">
        <v>9.6743419999999993</v>
      </c>
      <c r="AT7">
        <v>12.283111999999999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1480.6894009999999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360.950943</v>
      </c>
      <c r="L8">
        <v>208.72376299999999</v>
      </c>
      <c r="M8">
        <v>32.602600000000002</v>
      </c>
      <c r="N8">
        <v>88.111115999999996</v>
      </c>
      <c r="O8">
        <v>58.184710000000003</v>
      </c>
      <c r="P8">
        <v>51.672243999999999</v>
      </c>
      <c r="Q8">
        <v>9.5122879999999999</v>
      </c>
      <c r="R8">
        <v>21.358476</v>
      </c>
      <c r="S8">
        <v>13.446274000000001</v>
      </c>
      <c r="T8">
        <v>0</v>
      </c>
      <c r="U8">
        <v>401.55855300000002</v>
      </c>
      <c r="V8">
        <v>0</v>
      </c>
      <c r="W8">
        <v>0</v>
      </c>
      <c r="X8">
        <v>71.397176000000002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4.3059399999999997</v>
      </c>
      <c r="AF8">
        <v>6.1455900000000003</v>
      </c>
      <c r="AG8">
        <v>42.090724000000002</v>
      </c>
      <c r="AH8">
        <v>0</v>
      </c>
      <c r="AI8">
        <v>0</v>
      </c>
      <c r="AJ8">
        <v>0</v>
      </c>
      <c r="AK8">
        <v>50.864083000000001</v>
      </c>
      <c r="AL8">
        <v>10.028176</v>
      </c>
      <c r="AM8">
        <v>0</v>
      </c>
      <c r="AN8">
        <v>0.55031300000000005</v>
      </c>
      <c r="AO8">
        <v>0</v>
      </c>
      <c r="AP8">
        <v>2.4567019999999999</v>
      </c>
      <c r="AQ8">
        <v>0</v>
      </c>
      <c r="AR8">
        <v>8.4690049999999992</v>
      </c>
      <c r="AS8">
        <v>9.6743419999999993</v>
      </c>
      <c r="AT8">
        <v>8.7370940000000008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1460.8401119999999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360.95291400000002</v>
      </c>
      <c r="L9">
        <v>208.72376299999999</v>
      </c>
      <c r="M9">
        <v>27.8081</v>
      </c>
      <c r="N9">
        <v>88.111115999999996</v>
      </c>
      <c r="O9">
        <v>58.184710000000003</v>
      </c>
      <c r="P9">
        <v>51.672243999999999</v>
      </c>
      <c r="Q9">
        <v>9.5122879999999999</v>
      </c>
      <c r="R9">
        <v>21.358476</v>
      </c>
      <c r="S9">
        <v>13.446274000000001</v>
      </c>
      <c r="T9">
        <v>0</v>
      </c>
      <c r="U9">
        <v>401.55855300000002</v>
      </c>
      <c r="V9">
        <v>0</v>
      </c>
      <c r="W9">
        <v>0</v>
      </c>
      <c r="X9">
        <v>71.681668000000002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4.3059399999999997</v>
      </c>
      <c r="AF9">
        <v>6.1455900000000003</v>
      </c>
      <c r="AG9">
        <v>42.090724000000002</v>
      </c>
      <c r="AH9">
        <v>0</v>
      </c>
      <c r="AI9">
        <v>0</v>
      </c>
      <c r="AJ9">
        <v>0</v>
      </c>
      <c r="AK9">
        <v>50.864083000000001</v>
      </c>
      <c r="AL9">
        <v>10.028176</v>
      </c>
      <c r="AM9">
        <v>0</v>
      </c>
      <c r="AN9">
        <v>0.55031300000000005</v>
      </c>
      <c r="AO9">
        <v>0</v>
      </c>
      <c r="AP9">
        <v>2.4567019999999999</v>
      </c>
      <c r="AQ9">
        <v>0</v>
      </c>
      <c r="AR9">
        <v>38.110522000000003</v>
      </c>
      <c r="AS9">
        <v>23.476403000000001</v>
      </c>
      <c r="AT9">
        <v>12.942834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1503.9813929999996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360.950943</v>
      </c>
      <c r="L10">
        <v>208.72376299999999</v>
      </c>
      <c r="M10">
        <v>23.9725</v>
      </c>
      <c r="N10">
        <v>76.716793999999993</v>
      </c>
      <c r="O10">
        <v>58.184710000000003</v>
      </c>
      <c r="P10">
        <v>51.672243999999999</v>
      </c>
      <c r="Q10">
        <v>9.5122879999999999</v>
      </c>
      <c r="R10">
        <v>21.682241000000001</v>
      </c>
      <c r="S10">
        <v>13.55762</v>
      </c>
      <c r="T10">
        <v>0</v>
      </c>
      <c r="U10">
        <v>401.55855300000002</v>
      </c>
      <c r="V10">
        <v>0</v>
      </c>
      <c r="W10">
        <v>0</v>
      </c>
      <c r="X10">
        <v>71.681668000000002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4.3059399999999997</v>
      </c>
      <c r="AF10">
        <v>6.1455900000000003</v>
      </c>
      <c r="AG10">
        <v>42.090724000000002</v>
      </c>
      <c r="AH10">
        <v>0</v>
      </c>
      <c r="AI10">
        <v>0</v>
      </c>
      <c r="AJ10">
        <v>0</v>
      </c>
      <c r="AK10">
        <v>50.864083000000001</v>
      </c>
      <c r="AL10">
        <v>10.028176</v>
      </c>
      <c r="AM10">
        <v>0</v>
      </c>
      <c r="AN10">
        <v>0.55031300000000005</v>
      </c>
      <c r="AO10">
        <v>0</v>
      </c>
      <c r="AP10">
        <v>2.4567019999999999</v>
      </c>
      <c r="AQ10">
        <v>0</v>
      </c>
      <c r="AR10">
        <v>38.110522000000003</v>
      </c>
      <c r="AS10">
        <v>23.476403000000001</v>
      </c>
      <c r="AT10">
        <v>13.890807000000001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1490.1325839999997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360.95291400000002</v>
      </c>
      <c r="L11">
        <v>208.72376299999999</v>
      </c>
      <c r="M11">
        <v>25.230108999999999</v>
      </c>
      <c r="N11">
        <v>59.456594000000003</v>
      </c>
      <c r="O11">
        <v>58.184710000000003</v>
      </c>
      <c r="P11">
        <v>51.672243999999999</v>
      </c>
      <c r="Q11">
        <v>9.5122879999999999</v>
      </c>
      <c r="R11">
        <v>21.682241000000001</v>
      </c>
      <c r="S11">
        <v>13.55762</v>
      </c>
      <c r="T11">
        <v>0</v>
      </c>
      <c r="U11">
        <v>398.06336199999998</v>
      </c>
      <c r="V11">
        <v>0</v>
      </c>
      <c r="W11">
        <v>0</v>
      </c>
      <c r="X11">
        <v>71.681668000000002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4.3059399999999997</v>
      </c>
      <c r="AF11">
        <v>6.1455900000000003</v>
      </c>
      <c r="AG11">
        <v>42.090724000000002</v>
      </c>
      <c r="AH11">
        <v>0</v>
      </c>
      <c r="AI11">
        <v>0</v>
      </c>
      <c r="AJ11">
        <v>0</v>
      </c>
      <c r="AK11">
        <v>50.864083000000001</v>
      </c>
      <c r="AL11">
        <v>10.028176</v>
      </c>
      <c r="AM11">
        <v>0</v>
      </c>
      <c r="AN11">
        <v>0.55031300000000005</v>
      </c>
      <c r="AO11">
        <v>0</v>
      </c>
      <c r="AP11">
        <v>2.4567019999999999</v>
      </c>
      <c r="AQ11">
        <v>0</v>
      </c>
      <c r="AR11">
        <v>38.110522000000003</v>
      </c>
      <c r="AS11">
        <v>23.476403000000001</v>
      </c>
      <c r="AT11">
        <v>14.380404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1471.1263699999995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360.950943</v>
      </c>
      <c r="L12">
        <v>208.72376299999999</v>
      </c>
      <c r="M12">
        <v>20.653922000000001</v>
      </c>
      <c r="N12">
        <v>47.949793999999997</v>
      </c>
      <c r="O12">
        <v>31.376166999999999</v>
      </c>
      <c r="P12">
        <v>51.672243999999999</v>
      </c>
      <c r="Q12">
        <v>9.5122879999999999</v>
      </c>
      <c r="R12">
        <v>21.682241000000001</v>
      </c>
      <c r="S12">
        <v>13.55762</v>
      </c>
      <c r="T12">
        <v>0</v>
      </c>
      <c r="U12">
        <v>398.06336199999998</v>
      </c>
      <c r="V12">
        <v>0</v>
      </c>
      <c r="W12">
        <v>0</v>
      </c>
      <c r="X12">
        <v>71.681668000000002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4.3059399999999997</v>
      </c>
      <c r="AF12">
        <v>6.1455900000000003</v>
      </c>
      <c r="AG12">
        <v>42.090724000000002</v>
      </c>
      <c r="AH12">
        <v>0</v>
      </c>
      <c r="AI12">
        <v>0</v>
      </c>
      <c r="AJ12">
        <v>0</v>
      </c>
      <c r="AK12">
        <v>50.864083000000001</v>
      </c>
      <c r="AL12">
        <v>10.028176</v>
      </c>
      <c r="AM12">
        <v>0</v>
      </c>
      <c r="AN12">
        <v>0.55031300000000005</v>
      </c>
      <c r="AO12">
        <v>0</v>
      </c>
      <c r="AP12">
        <v>2.4567019999999999</v>
      </c>
      <c r="AQ12">
        <v>0</v>
      </c>
      <c r="AR12">
        <v>8.4690049999999992</v>
      </c>
      <c r="AS12">
        <v>23.476403000000001</v>
      </c>
      <c r="AT12">
        <v>13.115416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1397.3263639999996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360.95291400000002</v>
      </c>
      <c r="L13">
        <v>208.72376299999999</v>
      </c>
      <c r="M13">
        <v>19.178000000000001</v>
      </c>
      <c r="N13">
        <v>47.949793999999997</v>
      </c>
      <c r="O13">
        <v>31.376166999999999</v>
      </c>
      <c r="P13">
        <v>51.672243999999999</v>
      </c>
      <c r="Q13">
        <v>9.5122879999999999</v>
      </c>
      <c r="R13">
        <v>21.682241000000001</v>
      </c>
      <c r="S13">
        <v>13.55762</v>
      </c>
      <c r="T13">
        <v>0</v>
      </c>
      <c r="U13">
        <v>398.06336199999998</v>
      </c>
      <c r="V13">
        <v>0</v>
      </c>
      <c r="W13">
        <v>0</v>
      </c>
      <c r="X13">
        <v>68.295186000000001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4.3059399999999997</v>
      </c>
      <c r="AF13">
        <v>6.1455900000000003</v>
      </c>
      <c r="AG13">
        <v>42.090724000000002</v>
      </c>
      <c r="AH13">
        <v>0</v>
      </c>
      <c r="AI13">
        <v>0</v>
      </c>
      <c r="AJ13">
        <v>0</v>
      </c>
      <c r="AK13">
        <v>50.864083000000001</v>
      </c>
      <c r="AL13">
        <v>2.2284839999999999</v>
      </c>
      <c r="AM13">
        <v>0</v>
      </c>
      <c r="AN13">
        <v>0.55031300000000005</v>
      </c>
      <c r="AO13">
        <v>0</v>
      </c>
      <c r="AP13">
        <v>2.4567019999999999</v>
      </c>
      <c r="AQ13">
        <v>0</v>
      </c>
      <c r="AR13">
        <v>8.4690049999999992</v>
      </c>
      <c r="AS13">
        <v>9.6743419999999993</v>
      </c>
      <c r="AT13">
        <v>12.522536000000001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1370.2712979999997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360.950943</v>
      </c>
      <c r="L14">
        <v>208.72376299999999</v>
      </c>
      <c r="M14">
        <v>23.9725</v>
      </c>
      <c r="N14">
        <v>63.292194000000002</v>
      </c>
      <c r="O14">
        <v>58.184710000000003</v>
      </c>
      <c r="P14">
        <v>51.672243999999999</v>
      </c>
      <c r="Q14">
        <v>9.5122879999999999</v>
      </c>
      <c r="R14">
        <v>21.682241000000001</v>
      </c>
      <c r="S14">
        <v>13.55762</v>
      </c>
      <c r="T14">
        <v>0</v>
      </c>
      <c r="U14">
        <v>398.06336199999998</v>
      </c>
      <c r="V14">
        <v>0</v>
      </c>
      <c r="W14">
        <v>0</v>
      </c>
      <c r="X14">
        <v>68.295186000000001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4.3059399999999997</v>
      </c>
      <c r="AF14">
        <v>6.1455900000000003</v>
      </c>
      <c r="AG14">
        <v>42.090724000000002</v>
      </c>
      <c r="AH14">
        <v>0</v>
      </c>
      <c r="AI14">
        <v>0</v>
      </c>
      <c r="AJ14">
        <v>0</v>
      </c>
      <c r="AK14">
        <v>50.864083000000001</v>
      </c>
      <c r="AL14">
        <v>2.2284839999999999</v>
      </c>
      <c r="AM14">
        <v>0</v>
      </c>
      <c r="AN14">
        <v>0.55031300000000005</v>
      </c>
      <c r="AO14">
        <v>0</v>
      </c>
      <c r="AP14">
        <v>2.4567019999999999</v>
      </c>
      <c r="AQ14">
        <v>0</v>
      </c>
      <c r="AR14">
        <v>8.4690049999999992</v>
      </c>
      <c r="AS14">
        <v>9.6743419999999993</v>
      </c>
      <c r="AT14">
        <v>14.380404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1419.0726379999996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360.95291400000002</v>
      </c>
      <c r="L15">
        <v>208.72376299999999</v>
      </c>
      <c r="M15">
        <v>23.9725</v>
      </c>
      <c r="N15">
        <v>65.209993999999995</v>
      </c>
      <c r="O15">
        <v>58.184710000000003</v>
      </c>
      <c r="P15">
        <v>51.672243999999999</v>
      </c>
      <c r="Q15">
        <v>9.5122879999999999</v>
      </c>
      <c r="R15">
        <v>21.682241000000001</v>
      </c>
      <c r="S15">
        <v>13.55762</v>
      </c>
      <c r="T15">
        <v>0</v>
      </c>
      <c r="U15">
        <v>398.06336199999998</v>
      </c>
      <c r="V15">
        <v>0</v>
      </c>
      <c r="W15">
        <v>0</v>
      </c>
      <c r="X15">
        <v>68.295186000000001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4.3059399999999997</v>
      </c>
      <c r="AF15">
        <v>6.1455900000000003</v>
      </c>
      <c r="AG15">
        <v>42.090724000000002</v>
      </c>
      <c r="AH15">
        <v>0</v>
      </c>
      <c r="AI15">
        <v>0</v>
      </c>
      <c r="AJ15">
        <v>0</v>
      </c>
      <c r="AK15">
        <v>50.864083000000001</v>
      </c>
      <c r="AL15">
        <v>2.2284839999999999</v>
      </c>
      <c r="AM15">
        <v>0</v>
      </c>
      <c r="AN15">
        <v>0.55031300000000005</v>
      </c>
      <c r="AO15">
        <v>0</v>
      </c>
      <c r="AP15">
        <v>2.4567019999999999</v>
      </c>
      <c r="AQ15">
        <v>0</v>
      </c>
      <c r="AR15">
        <v>8.4690049999999992</v>
      </c>
      <c r="AS15">
        <v>9.6743419999999993</v>
      </c>
      <c r="AT15">
        <v>10.253788999999999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1416.8657940000001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360.950943</v>
      </c>
      <c r="L16">
        <v>208.72376299999999</v>
      </c>
      <c r="M16">
        <v>23.9725</v>
      </c>
      <c r="N16">
        <v>67.127793999999994</v>
      </c>
      <c r="O16">
        <v>58.184710000000003</v>
      </c>
      <c r="P16">
        <v>51.672243999999999</v>
      </c>
      <c r="Q16">
        <v>9.5122879999999999</v>
      </c>
      <c r="R16">
        <v>21.682241000000001</v>
      </c>
      <c r="S16">
        <v>13.55762</v>
      </c>
      <c r="T16">
        <v>0</v>
      </c>
      <c r="U16">
        <v>398.06336199999998</v>
      </c>
      <c r="V16">
        <v>0</v>
      </c>
      <c r="W16">
        <v>0</v>
      </c>
      <c r="X16">
        <v>65.916068999999993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4.3059399999999997</v>
      </c>
      <c r="AF16">
        <v>6.1455900000000003</v>
      </c>
      <c r="AG16">
        <v>42.090724000000002</v>
      </c>
      <c r="AH16">
        <v>0</v>
      </c>
      <c r="AI16">
        <v>0</v>
      </c>
      <c r="AJ16">
        <v>0</v>
      </c>
      <c r="AK16">
        <v>50.864083000000001</v>
      </c>
      <c r="AL16">
        <v>2.2284839999999999</v>
      </c>
      <c r="AM16">
        <v>0</v>
      </c>
      <c r="AN16">
        <v>0.55031300000000005</v>
      </c>
      <c r="AO16">
        <v>0</v>
      </c>
      <c r="AP16">
        <v>2.4567019999999999</v>
      </c>
      <c r="AQ16">
        <v>0</v>
      </c>
      <c r="AR16">
        <v>8.4690049999999992</v>
      </c>
      <c r="AS16">
        <v>9.6743419999999993</v>
      </c>
      <c r="AT16">
        <v>14.380404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1420.5291209999998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360.95291400000002</v>
      </c>
      <c r="L17">
        <v>208.72376299999999</v>
      </c>
      <c r="M17">
        <v>23.9725</v>
      </c>
      <c r="N17">
        <v>68.086693999999994</v>
      </c>
      <c r="O17">
        <v>58.184710000000003</v>
      </c>
      <c r="P17">
        <v>51.672243999999999</v>
      </c>
      <c r="Q17">
        <v>9.5122879999999999</v>
      </c>
      <c r="R17">
        <v>21.682241000000001</v>
      </c>
      <c r="S17">
        <v>13.55762</v>
      </c>
      <c r="T17">
        <v>0</v>
      </c>
      <c r="U17">
        <v>398.06336199999998</v>
      </c>
      <c r="V17">
        <v>0</v>
      </c>
      <c r="W17">
        <v>0</v>
      </c>
      <c r="X17">
        <v>65.916068999999993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4.3059399999999997</v>
      </c>
      <c r="AF17">
        <v>6.1455900000000003</v>
      </c>
      <c r="AG17">
        <v>42.090724000000002</v>
      </c>
      <c r="AH17">
        <v>0</v>
      </c>
      <c r="AI17">
        <v>0</v>
      </c>
      <c r="AJ17">
        <v>0</v>
      </c>
      <c r="AK17">
        <v>50.864083000000001</v>
      </c>
      <c r="AL17">
        <v>2.2284839999999999</v>
      </c>
      <c r="AM17">
        <v>0</v>
      </c>
      <c r="AN17">
        <v>0.55031300000000005</v>
      </c>
      <c r="AO17">
        <v>0</v>
      </c>
      <c r="AP17">
        <v>2.4567019999999999</v>
      </c>
      <c r="AQ17">
        <v>0</v>
      </c>
      <c r="AR17">
        <v>8.4690049999999992</v>
      </c>
      <c r="AS17">
        <v>9.6743419999999993</v>
      </c>
      <c r="AT17">
        <v>14.371805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1421.4813929999996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360.950943</v>
      </c>
      <c r="L18">
        <v>208.72376299999999</v>
      </c>
      <c r="M18">
        <v>23.9725</v>
      </c>
      <c r="N18">
        <v>70.004493999999994</v>
      </c>
      <c r="O18">
        <v>58.184710000000003</v>
      </c>
      <c r="P18">
        <v>51.672243999999999</v>
      </c>
      <c r="Q18">
        <v>9.5122879999999999</v>
      </c>
      <c r="R18">
        <v>21.682241000000001</v>
      </c>
      <c r="S18">
        <v>13.55762</v>
      </c>
      <c r="T18">
        <v>0</v>
      </c>
      <c r="U18">
        <v>398.06336199999998</v>
      </c>
      <c r="V18">
        <v>0</v>
      </c>
      <c r="W18">
        <v>0</v>
      </c>
      <c r="X18">
        <v>65.916068999999993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13.532956</v>
      </c>
      <c r="AF18">
        <v>6.1455900000000003</v>
      </c>
      <c r="AG18">
        <v>42.090724000000002</v>
      </c>
      <c r="AH18">
        <v>0</v>
      </c>
      <c r="AI18">
        <v>0</v>
      </c>
      <c r="AJ18">
        <v>0</v>
      </c>
      <c r="AK18">
        <v>50.864083000000001</v>
      </c>
      <c r="AL18">
        <v>2.2284839999999999</v>
      </c>
      <c r="AM18">
        <v>0</v>
      </c>
      <c r="AN18">
        <v>0.55031300000000005</v>
      </c>
      <c r="AO18">
        <v>0</v>
      </c>
      <c r="AP18">
        <v>2.4567019999999999</v>
      </c>
      <c r="AQ18">
        <v>0</v>
      </c>
      <c r="AR18">
        <v>8.4690049999999992</v>
      </c>
      <c r="AS18">
        <v>9.6743419999999993</v>
      </c>
      <c r="AT18">
        <v>14.380404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1432.6328369999997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360.73001699999998</v>
      </c>
      <c r="L19">
        <v>208.72376299999999</v>
      </c>
      <c r="M19">
        <v>23.9725</v>
      </c>
      <c r="N19">
        <v>56.579894000000003</v>
      </c>
      <c r="O19">
        <v>58.184710000000003</v>
      </c>
      <c r="P19">
        <v>51.672243999999999</v>
      </c>
      <c r="Q19">
        <v>9.5122879999999999</v>
      </c>
      <c r="R19">
        <v>16.675270999999999</v>
      </c>
      <c r="S19">
        <v>13.211497</v>
      </c>
      <c r="T19">
        <v>0</v>
      </c>
      <c r="U19">
        <v>398.06336199999998</v>
      </c>
      <c r="V19">
        <v>0</v>
      </c>
      <c r="W19">
        <v>0</v>
      </c>
      <c r="X19">
        <v>71.706936999999996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13.532956</v>
      </c>
      <c r="AF19">
        <v>6.1455900000000003</v>
      </c>
      <c r="AG19">
        <v>42.090724000000002</v>
      </c>
      <c r="AH19">
        <v>0</v>
      </c>
      <c r="AI19">
        <v>0</v>
      </c>
      <c r="AJ19">
        <v>0</v>
      </c>
      <c r="AK19">
        <v>50.864083000000001</v>
      </c>
      <c r="AL19">
        <v>2.2284839999999999</v>
      </c>
      <c r="AM19">
        <v>0</v>
      </c>
      <c r="AN19">
        <v>0.55031300000000005</v>
      </c>
      <c r="AO19">
        <v>0</v>
      </c>
      <c r="AP19">
        <v>2.4567019999999999</v>
      </c>
      <c r="AQ19">
        <v>0</v>
      </c>
      <c r="AR19">
        <v>12.703507</v>
      </c>
      <c r="AS19">
        <v>9.6743419999999993</v>
      </c>
      <c r="AT19">
        <v>14.380404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1423.6595879999995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360.72765199999998</v>
      </c>
      <c r="L20">
        <v>208.72376299999999</v>
      </c>
      <c r="M20">
        <v>26.8492</v>
      </c>
      <c r="N20">
        <v>88.111115999999996</v>
      </c>
      <c r="O20">
        <v>58.184710000000003</v>
      </c>
      <c r="P20">
        <v>51.672243999999999</v>
      </c>
      <c r="Q20">
        <v>9.5122879999999999</v>
      </c>
      <c r="R20">
        <v>16.675270999999999</v>
      </c>
      <c r="S20">
        <v>12.929116</v>
      </c>
      <c r="T20">
        <v>0</v>
      </c>
      <c r="U20">
        <v>398.06336199999998</v>
      </c>
      <c r="V20">
        <v>0</v>
      </c>
      <c r="W20">
        <v>0</v>
      </c>
      <c r="X20">
        <v>71.706936999999996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13.532956</v>
      </c>
      <c r="AF20">
        <v>6.1455900000000003</v>
      </c>
      <c r="AG20">
        <v>42.090724000000002</v>
      </c>
      <c r="AH20">
        <v>0</v>
      </c>
      <c r="AI20">
        <v>0</v>
      </c>
      <c r="AJ20">
        <v>0</v>
      </c>
      <c r="AK20">
        <v>50.864083000000001</v>
      </c>
      <c r="AL20">
        <v>2.2284839999999999</v>
      </c>
      <c r="AM20">
        <v>0</v>
      </c>
      <c r="AN20">
        <v>0.55031300000000005</v>
      </c>
      <c r="AO20">
        <v>0</v>
      </c>
      <c r="AP20">
        <v>2.4567019999999999</v>
      </c>
      <c r="AQ20">
        <v>0</v>
      </c>
      <c r="AR20">
        <v>12.703507</v>
      </c>
      <c r="AS20">
        <v>9.6743419999999993</v>
      </c>
      <c r="AT20">
        <v>14.380404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1457.7827639999998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360.73001699999998</v>
      </c>
      <c r="L21">
        <v>208.72376299999999</v>
      </c>
      <c r="M21">
        <v>44.503340000000001</v>
      </c>
      <c r="N21">
        <v>88.111115999999996</v>
      </c>
      <c r="O21">
        <v>58.184710000000003</v>
      </c>
      <c r="P21">
        <v>51.672243999999999</v>
      </c>
      <c r="Q21">
        <v>9.5122879999999999</v>
      </c>
      <c r="R21">
        <v>13.798571000000001</v>
      </c>
      <c r="S21">
        <v>12.627708999999999</v>
      </c>
      <c r="T21">
        <v>0</v>
      </c>
      <c r="U21">
        <v>398.06336199999998</v>
      </c>
      <c r="V21">
        <v>0</v>
      </c>
      <c r="W21">
        <v>0</v>
      </c>
      <c r="X21">
        <v>71.706936999999996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13.532956</v>
      </c>
      <c r="AF21">
        <v>6.1455900000000003</v>
      </c>
      <c r="AG21">
        <v>42.090724000000002</v>
      </c>
      <c r="AH21">
        <v>0</v>
      </c>
      <c r="AI21">
        <v>0</v>
      </c>
      <c r="AJ21">
        <v>0</v>
      </c>
      <c r="AK21">
        <v>50.864083000000001</v>
      </c>
      <c r="AL21">
        <v>2.2284839999999999</v>
      </c>
      <c r="AM21">
        <v>0</v>
      </c>
      <c r="AN21">
        <v>0.55031300000000005</v>
      </c>
      <c r="AO21">
        <v>0</v>
      </c>
      <c r="AP21">
        <v>3.6850529999999999</v>
      </c>
      <c r="AQ21">
        <v>0</v>
      </c>
      <c r="AR21">
        <v>14.820758</v>
      </c>
      <c r="AS21">
        <v>9.6743419999999993</v>
      </c>
      <c r="AT21">
        <v>14.380404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1475.6067639999997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360.72765199999998</v>
      </c>
      <c r="L22">
        <v>208.72376299999999</v>
      </c>
      <c r="M22">
        <v>63.408036000000003</v>
      </c>
      <c r="N22">
        <v>88.111115999999996</v>
      </c>
      <c r="O22">
        <v>58.184710000000003</v>
      </c>
      <c r="P22">
        <v>60.591932</v>
      </c>
      <c r="Q22">
        <v>9.5122879999999999</v>
      </c>
      <c r="R22">
        <v>13.798571000000001</v>
      </c>
      <c r="S22">
        <v>12.627708999999999</v>
      </c>
      <c r="T22">
        <v>0</v>
      </c>
      <c r="U22">
        <v>398.06336199999998</v>
      </c>
      <c r="V22">
        <v>0</v>
      </c>
      <c r="W22">
        <v>0</v>
      </c>
      <c r="X22">
        <v>70.526447000000005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13.532956</v>
      </c>
      <c r="AF22">
        <v>6.1455900000000003</v>
      </c>
      <c r="AG22">
        <v>42.090724000000002</v>
      </c>
      <c r="AH22">
        <v>0</v>
      </c>
      <c r="AI22">
        <v>0</v>
      </c>
      <c r="AJ22">
        <v>0</v>
      </c>
      <c r="AK22">
        <v>50.864083000000001</v>
      </c>
      <c r="AL22">
        <v>2.2284839999999999</v>
      </c>
      <c r="AM22">
        <v>0</v>
      </c>
      <c r="AN22">
        <v>0.55031300000000005</v>
      </c>
      <c r="AO22">
        <v>0</v>
      </c>
      <c r="AP22">
        <v>3.6850529999999999</v>
      </c>
      <c r="AQ22">
        <v>0</v>
      </c>
      <c r="AR22">
        <v>14.820758</v>
      </c>
      <c r="AS22">
        <v>9.6743419999999993</v>
      </c>
      <c r="AT22">
        <v>12.206238000000001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1500.0741269999999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360.65352200000001</v>
      </c>
      <c r="L23">
        <v>208.72376299999999</v>
      </c>
      <c r="M23">
        <v>70.742272</v>
      </c>
      <c r="N23">
        <v>88.111115999999996</v>
      </c>
      <c r="O23">
        <v>58.184710000000003</v>
      </c>
      <c r="P23">
        <v>60.591932</v>
      </c>
      <c r="Q23">
        <v>9.5122879999999999</v>
      </c>
      <c r="R23">
        <v>13.798571000000001</v>
      </c>
      <c r="S23">
        <v>12.627708999999999</v>
      </c>
      <c r="T23">
        <v>0</v>
      </c>
      <c r="U23">
        <v>398.06336199999998</v>
      </c>
      <c r="V23">
        <v>0</v>
      </c>
      <c r="W23">
        <v>0</v>
      </c>
      <c r="X23">
        <v>80.998379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13.532956</v>
      </c>
      <c r="AF23">
        <v>6.1455900000000003</v>
      </c>
      <c r="AG23">
        <v>42.090724000000002</v>
      </c>
      <c r="AH23">
        <v>0</v>
      </c>
      <c r="AI23">
        <v>0</v>
      </c>
      <c r="AJ23">
        <v>0</v>
      </c>
      <c r="AK23">
        <v>50.864083000000001</v>
      </c>
      <c r="AL23">
        <v>2.2284839999999999</v>
      </c>
      <c r="AM23">
        <v>0</v>
      </c>
      <c r="AN23">
        <v>0.55031300000000005</v>
      </c>
      <c r="AO23">
        <v>0</v>
      </c>
      <c r="AP23">
        <v>2.8252069999999998</v>
      </c>
      <c r="AQ23">
        <v>0</v>
      </c>
      <c r="AR23">
        <v>38.110522000000003</v>
      </c>
      <c r="AS23">
        <v>9.6743419999999993</v>
      </c>
      <c r="AT23">
        <v>14.380404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1542.4102490000002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360.65352200000001</v>
      </c>
      <c r="L24">
        <v>208.72376299999999</v>
      </c>
      <c r="M24">
        <v>70.742272</v>
      </c>
      <c r="N24">
        <v>88.111115999999996</v>
      </c>
      <c r="O24">
        <v>58.184710000000003</v>
      </c>
      <c r="P24">
        <v>60.591932</v>
      </c>
      <c r="Q24">
        <v>9.5122879999999999</v>
      </c>
      <c r="R24">
        <v>16.684204000000001</v>
      </c>
      <c r="S24">
        <v>12.929116</v>
      </c>
      <c r="T24">
        <v>0</v>
      </c>
      <c r="U24">
        <v>398.06336199999998</v>
      </c>
      <c r="V24">
        <v>0</v>
      </c>
      <c r="W24">
        <v>0</v>
      </c>
      <c r="X24">
        <v>104.970879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13.532956</v>
      </c>
      <c r="AF24">
        <v>6.1455900000000003</v>
      </c>
      <c r="AG24">
        <v>42.090724000000002</v>
      </c>
      <c r="AH24">
        <v>0</v>
      </c>
      <c r="AI24">
        <v>0</v>
      </c>
      <c r="AJ24">
        <v>0</v>
      </c>
      <c r="AK24">
        <v>50.864083000000001</v>
      </c>
      <c r="AL24">
        <v>2.2284839999999999</v>
      </c>
      <c r="AM24">
        <v>0</v>
      </c>
      <c r="AN24">
        <v>0.55031300000000005</v>
      </c>
      <c r="AO24">
        <v>0</v>
      </c>
      <c r="AP24">
        <v>2.8252069999999998</v>
      </c>
      <c r="AQ24">
        <v>0</v>
      </c>
      <c r="AR24">
        <v>38.110522000000003</v>
      </c>
      <c r="AS24">
        <v>9.6743419999999993</v>
      </c>
      <c r="AT24">
        <v>14.253679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1569.4430639999998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360.65101800000002</v>
      </c>
      <c r="L25">
        <v>208.72376299999999</v>
      </c>
      <c r="M25">
        <v>70.742272</v>
      </c>
      <c r="N25">
        <v>88.111115999999996</v>
      </c>
      <c r="O25">
        <v>58.184710000000003</v>
      </c>
      <c r="P25">
        <v>60.591932</v>
      </c>
      <c r="Q25">
        <v>12.390724000000001</v>
      </c>
      <c r="R25">
        <v>16.697141999999999</v>
      </c>
      <c r="S25">
        <v>16.320957</v>
      </c>
      <c r="T25">
        <v>0</v>
      </c>
      <c r="U25">
        <v>398.06336199999998</v>
      </c>
      <c r="V25">
        <v>0</v>
      </c>
      <c r="W25">
        <v>0</v>
      </c>
      <c r="X25">
        <v>112.44147700000001</v>
      </c>
      <c r="Y25">
        <v>0</v>
      </c>
      <c r="Z25">
        <v>0</v>
      </c>
      <c r="AA25">
        <v>6.8177789999999998</v>
      </c>
      <c r="AB25">
        <v>0</v>
      </c>
      <c r="AC25">
        <v>0</v>
      </c>
      <c r="AD25">
        <v>0</v>
      </c>
      <c r="AE25">
        <v>13.532956</v>
      </c>
      <c r="AF25">
        <v>6.1455900000000003</v>
      </c>
      <c r="AG25">
        <v>42.090724000000002</v>
      </c>
      <c r="AH25">
        <v>0</v>
      </c>
      <c r="AI25">
        <v>0</v>
      </c>
      <c r="AJ25">
        <v>0</v>
      </c>
      <c r="AK25">
        <v>50.864083000000001</v>
      </c>
      <c r="AL25">
        <v>2.2284839999999999</v>
      </c>
      <c r="AM25">
        <v>0</v>
      </c>
      <c r="AN25">
        <v>0.55031300000000005</v>
      </c>
      <c r="AO25">
        <v>0</v>
      </c>
      <c r="AP25">
        <v>1.5968560000000001</v>
      </c>
      <c r="AQ25">
        <v>0</v>
      </c>
      <c r="AR25">
        <v>38.110522000000003</v>
      </c>
      <c r="AS25">
        <v>10.319298</v>
      </c>
      <c r="AT25">
        <v>14.380404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1589.5554819999995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379.84905700000002</v>
      </c>
      <c r="L26">
        <v>208.72376299999999</v>
      </c>
      <c r="M26">
        <v>70.742272</v>
      </c>
      <c r="N26">
        <v>88.111115999999996</v>
      </c>
      <c r="O26">
        <v>58.184710000000003</v>
      </c>
      <c r="P26">
        <v>60.591932</v>
      </c>
      <c r="Q26">
        <v>13.905786000000001</v>
      </c>
      <c r="R26">
        <v>26.856584000000002</v>
      </c>
      <c r="S26">
        <v>16.320957</v>
      </c>
      <c r="T26">
        <v>0</v>
      </c>
      <c r="U26">
        <v>398.06336199999998</v>
      </c>
      <c r="V26">
        <v>0</v>
      </c>
      <c r="W26">
        <v>0</v>
      </c>
      <c r="X26">
        <v>112.44147700000001</v>
      </c>
      <c r="Y26">
        <v>0</v>
      </c>
      <c r="Z26">
        <v>0</v>
      </c>
      <c r="AA26">
        <v>13.471931</v>
      </c>
      <c r="AB26">
        <v>0</v>
      </c>
      <c r="AC26">
        <v>9.2800809999999991</v>
      </c>
      <c r="AD26">
        <v>0</v>
      </c>
      <c r="AE26">
        <v>13.532956</v>
      </c>
      <c r="AF26">
        <v>6.1455900000000003</v>
      </c>
      <c r="AG26">
        <v>42.090724000000002</v>
      </c>
      <c r="AH26">
        <v>0</v>
      </c>
      <c r="AI26">
        <v>0</v>
      </c>
      <c r="AJ26">
        <v>0</v>
      </c>
      <c r="AK26">
        <v>50.864083000000001</v>
      </c>
      <c r="AL26">
        <v>2.2284839999999999</v>
      </c>
      <c r="AM26">
        <v>0</v>
      </c>
      <c r="AN26">
        <v>0.55031300000000005</v>
      </c>
      <c r="AO26">
        <v>0</v>
      </c>
      <c r="AP26">
        <v>1.5968560000000001</v>
      </c>
      <c r="AQ26">
        <v>0</v>
      </c>
      <c r="AR26">
        <v>12.703507</v>
      </c>
      <c r="AS26">
        <v>10.319298</v>
      </c>
      <c r="AT26">
        <v>14.380404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1610.9552429999999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571.95306900000003</v>
      </c>
      <c r="L27">
        <v>256.66876300000001</v>
      </c>
      <c r="M27">
        <v>88.002471999999997</v>
      </c>
      <c r="N27">
        <v>113.270062</v>
      </c>
      <c r="O27">
        <v>58.184710000000003</v>
      </c>
      <c r="P27">
        <v>60.591932</v>
      </c>
      <c r="Q27">
        <v>17.453716</v>
      </c>
      <c r="R27">
        <v>35.486683999999997</v>
      </c>
      <c r="S27">
        <v>22.074356999999999</v>
      </c>
      <c r="T27">
        <v>0</v>
      </c>
      <c r="U27">
        <v>398.06336199999998</v>
      </c>
      <c r="V27">
        <v>0</v>
      </c>
      <c r="W27">
        <v>0</v>
      </c>
      <c r="X27">
        <v>136.479443</v>
      </c>
      <c r="Y27">
        <v>0</v>
      </c>
      <c r="Z27">
        <v>0</v>
      </c>
      <c r="AA27">
        <v>13.471931</v>
      </c>
      <c r="AB27">
        <v>0</v>
      </c>
      <c r="AC27">
        <v>9.2800809999999991</v>
      </c>
      <c r="AD27">
        <v>0</v>
      </c>
      <c r="AE27">
        <v>13.532956</v>
      </c>
      <c r="AF27">
        <v>6.1455900000000003</v>
      </c>
      <c r="AG27">
        <v>42.090724000000002</v>
      </c>
      <c r="AH27">
        <v>22.429534</v>
      </c>
      <c r="AI27">
        <v>0</v>
      </c>
      <c r="AJ27">
        <v>0</v>
      </c>
      <c r="AK27">
        <v>50.864083000000001</v>
      </c>
      <c r="AL27">
        <v>2.2284839999999999</v>
      </c>
      <c r="AM27">
        <v>0</v>
      </c>
      <c r="AN27">
        <v>0.55031300000000005</v>
      </c>
      <c r="AO27">
        <v>0</v>
      </c>
      <c r="AP27">
        <v>1.5968560000000001</v>
      </c>
      <c r="AQ27">
        <v>0</v>
      </c>
      <c r="AR27">
        <v>12.703507</v>
      </c>
      <c r="AS27">
        <v>10.319298</v>
      </c>
      <c r="AT27">
        <v>14.380404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1957.8223309999998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654.325648</v>
      </c>
      <c r="L28">
        <v>256.66876300000001</v>
      </c>
      <c r="M28">
        <v>88.002471999999997</v>
      </c>
      <c r="N28">
        <v>113.270062</v>
      </c>
      <c r="O28">
        <v>58.184710000000003</v>
      </c>
      <c r="P28">
        <v>86.534732000000005</v>
      </c>
      <c r="Q28">
        <v>17.453716</v>
      </c>
      <c r="R28">
        <v>35.486683999999997</v>
      </c>
      <c r="S28">
        <v>22.074356999999999</v>
      </c>
      <c r="T28">
        <v>0</v>
      </c>
      <c r="U28">
        <v>398.06336199999998</v>
      </c>
      <c r="V28">
        <v>0</v>
      </c>
      <c r="W28">
        <v>0</v>
      </c>
      <c r="X28">
        <v>137.37287699999999</v>
      </c>
      <c r="Y28">
        <v>0</v>
      </c>
      <c r="Z28">
        <v>0</v>
      </c>
      <c r="AA28">
        <v>13.471931</v>
      </c>
      <c r="AB28">
        <v>12.628750999999999</v>
      </c>
      <c r="AC28">
        <v>18.560161999999998</v>
      </c>
      <c r="AD28">
        <v>8.740278</v>
      </c>
      <c r="AE28">
        <v>13.532956</v>
      </c>
      <c r="AF28">
        <v>6.1455900000000003</v>
      </c>
      <c r="AG28">
        <v>42.090724000000002</v>
      </c>
      <c r="AH28">
        <v>44.859068000000001</v>
      </c>
      <c r="AI28">
        <v>0</v>
      </c>
      <c r="AJ28">
        <v>0</v>
      </c>
      <c r="AK28">
        <v>50.864083000000001</v>
      </c>
      <c r="AL28">
        <v>2.2284839999999999</v>
      </c>
      <c r="AM28">
        <v>0</v>
      </c>
      <c r="AN28">
        <v>0.55031300000000005</v>
      </c>
      <c r="AO28">
        <v>0</v>
      </c>
      <c r="AP28">
        <v>1.351186</v>
      </c>
      <c r="AQ28">
        <v>0</v>
      </c>
      <c r="AR28">
        <v>12.703507</v>
      </c>
      <c r="AS28">
        <v>10.319298</v>
      </c>
      <c r="AT28">
        <v>14.380404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2119.8641180000004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658.55330200000003</v>
      </c>
      <c r="L29">
        <v>424.79270000000002</v>
      </c>
      <c r="M29">
        <v>88.002471999999997</v>
      </c>
      <c r="N29">
        <v>113.270062</v>
      </c>
      <c r="O29">
        <v>58.184710000000003</v>
      </c>
      <c r="P29">
        <v>86.534732000000005</v>
      </c>
      <c r="Q29">
        <v>20.924934</v>
      </c>
      <c r="R29">
        <v>40.642785000000003</v>
      </c>
      <c r="S29">
        <v>25.212933</v>
      </c>
      <c r="T29">
        <v>0</v>
      </c>
      <c r="U29">
        <v>398.06336199999998</v>
      </c>
      <c r="V29">
        <v>0</v>
      </c>
      <c r="W29">
        <v>0</v>
      </c>
      <c r="X29">
        <v>137.37287699999999</v>
      </c>
      <c r="Y29">
        <v>0</v>
      </c>
      <c r="Z29">
        <v>0</v>
      </c>
      <c r="AA29">
        <v>13.471931</v>
      </c>
      <c r="AB29">
        <v>12.628750999999999</v>
      </c>
      <c r="AC29">
        <v>18.560161999999998</v>
      </c>
      <c r="AD29">
        <v>8.740278</v>
      </c>
      <c r="AE29">
        <v>13.532956</v>
      </c>
      <c r="AF29">
        <v>8.5092789999999994</v>
      </c>
      <c r="AG29">
        <v>42.090724000000002</v>
      </c>
      <c r="AH29">
        <v>67.288601999999997</v>
      </c>
      <c r="AI29">
        <v>0</v>
      </c>
      <c r="AJ29">
        <v>0</v>
      </c>
      <c r="AK29">
        <v>50.864083000000001</v>
      </c>
      <c r="AL29">
        <v>2.2284839999999999</v>
      </c>
      <c r="AM29">
        <v>0</v>
      </c>
      <c r="AN29">
        <v>0.55031300000000005</v>
      </c>
      <c r="AO29">
        <v>0</v>
      </c>
      <c r="AP29">
        <v>1.351186</v>
      </c>
      <c r="AQ29">
        <v>14.921443</v>
      </c>
      <c r="AR29">
        <v>12.703507</v>
      </c>
      <c r="AS29">
        <v>10.319298</v>
      </c>
      <c r="AT29">
        <v>14.111704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2343.4275700000007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658.55330200000003</v>
      </c>
      <c r="L30">
        <v>424.79270000000002</v>
      </c>
      <c r="M30">
        <v>88.002471999999997</v>
      </c>
      <c r="N30">
        <v>113.270062</v>
      </c>
      <c r="O30">
        <v>58.184710000000003</v>
      </c>
      <c r="P30">
        <v>86.534732000000005</v>
      </c>
      <c r="Q30">
        <v>20.924934</v>
      </c>
      <c r="R30">
        <v>40.642785000000003</v>
      </c>
      <c r="S30">
        <v>25.212933</v>
      </c>
      <c r="T30">
        <v>0</v>
      </c>
      <c r="U30">
        <v>398.06336199999998</v>
      </c>
      <c r="V30">
        <v>0</v>
      </c>
      <c r="W30">
        <v>0</v>
      </c>
      <c r="X30">
        <v>137.37287699999999</v>
      </c>
      <c r="Y30">
        <v>0</v>
      </c>
      <c r="Z30">
        <v>6.2844389999999999</v>
      </c>
      <c r="AA30">
        <v>18.938275000000001</v>
      </c>
      <c r="AB30">
        <v>12.628750999999999</v>
      </c>
      <c r="AC30">
        <v>18.560161999999998</v>
      </c>
      <c r="AD30">
        <v>17.480554999999999</v>
      </c>
      <c r="AE30">
        <v>13.532956</v>
      </c>
      <c r="AF30">
        <v>17.018557000000001</v>
      </c>
      <c r="AG30">
        <v>42.090724000000002</v>
      </c>
      <c r="AH30">
        <v>89.718136000000001</v>
      </c>
      <c r="AI30">
        <v>2.4413589999999998</v>
      </c>
      <c r="AJ30">
        <v>0</v>
      </c>
      <c r="AK30">
        <v>50.864083000000001</v>
      </c>
      <c r="AL30">
        <v>22.284835999999999</v>
      </c>
      <c r="AM30">
        <v>0</v>
      </c>
      <c r="AN30">
        <v>0.55031300000000005</v>
      </c>
      <c r="AO30">
        <v>0</v>
      </c>
      <c r="AP30">
        <v>1.351186</v>
      </c>
      <c r="AQ30">
        <v>29.842886</v>
      </c>
      <c r="AR30">
        <v>19.055261000000002</v>
      </c>
      <c r="AS30">
        <v>10.319298</v>
      </c>
      <c r="AT30">
        <v>14.380404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2438.8970499999996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658.55330200000003</v>
      </c>
      <c r="L31">
        <v>424.79270000000002</v>
      </c>
      <c r="M31">
        <v>88.002471999999997</v>
      </c>
      <c r="N31">
        <v>113.270062</v>
      </c>
      <c r="O31">
        <v>58.184710000000003</v>
      </c>
      <c r="P31">
        <v>86.534732000000005</v>
      </c>
      <c r="Q31">
        <v>20.924934</v>
      </c>
      <c r="R31">
        <v>40.642785000000003</v>
      </c>
      <c r="S31">
        <v>25.212933</v>
      </c>
      <c r="T31">
        <v>0</v>
      </c>
      <c r="U31">
        <v>398.06336199999998</v>
      </c>
      <c r="V31">
        <v>0</v>
      </c>
      <c r="W31">
        <v>0</v>
      </c>
      <c r="X31">
        <v>137.37287699999999</v>
      </c>
      <c r="Y31">
        <v>0</v>
      </c>
      <c r="Z31">
        <v>12.568878</v>
      </c>
      <c r="AA31">
        <v>26.943863</v>
      </c>
      <c r="AB31">
        <v>25.257503</v>
      </c>
      <c r="AC31">
        <v>18.560161999999998</v>
      </c>
      <c r="AD31">
        <v>26.281635000000001</v>
      </c>
      <c r="AE31">
        <v>27.065911</v>
      </c>
      <c r="AF31">
        <v>29.309736999999998</v>
      </c>
      <c r="AG31">
        <v>42.090724000000002</v>
      </c>
      <c r="AH31">
        <v>112.14767000000001</v>
      </c>
      <c r="AI31">
        <v>15.868836</v>
      </c>
      <c r="AJ31">
        <v>0</v>
      </c>
      <c r="AK31">
        <v>50.864083000000001</v>
      </c>
      <c r="AL31">
        <v>51.255122999999998</v>
      </c>
      <c r="AM31">
        <v>0</v>
      </c>
      <c r="AN31">
        <v>0.55031300000000005</v>
      </c>
      <c r="AO31">
        <v>0</v>
      </c>
      <c r="AP31">
        <v>1.351186</v>
      </c>
      <c r="AQ31">
        <v>44.764328999999996</v>
      </c>
      <c r="AR31">
        <v>19.055261000000002</v>
      </c>
      <c r="AS31">
        <v>10.319298</v>
      </c>
      <c r="AT31">
        <v>14.380404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2580.1897849999996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658.55330200000003</v>
      </c>
      <c r="L32">
        <v>424.79270000000002</v>
      </c>
      <c r="M32">
        <v>88.002471999999997</v>
      </c>
      <c r="N32">
        <v>113.270062</v>
      </c>
      <c r="O32">
        <v>58.184710000000003</v>
      </c>
      <c r="P32">
        <v>86.534732000000005</v>
      </c>
      <c r="Q32">
        <v>20.924934</v>
      </c>
      <c r="R32">
        <v>40.642785000000003</v>
      </c>
      <c r="S32">
        <v>25.212933</v>
      </c>
      <c r="T32">
        <v>0</v>
      </c>
      <c r="U32">
        <v>398.06336199999998</v>
      </c>
      <c r="V32">
        <v>0</v>
      </c>
      <c r="W32">
        <v>0</v>
      </c>
      <c r="X32">
        <v>137.37287699999999</v>
      </c>
      <c r="Y32">
        <v>0</v>
      </c>
      <c r="Z32">
        <v>12.568878</v>
      </c>
      <c r="AA32">
        <v>26.943863</v>
      </c>
      <c r="AB32">
        <v>25.257503</v>
      </c>
      <c r="AC32">
        <v>18.560161999999998</v>
      </c>
      <c r="AD32">
        <v>26.281635000000001</v>
      </c>
      <c r="AE32">
        <v>47.404713999999998</v>
      </c>
      <c r="AF32">
        <v>29.309736999999998</v>
      </c>
      <c r="AG32">
        <v>42.090724000000002</v>
      </c>
      <c r="AH32">
        <v>112.14767000000001</v>
      </c>
      <c r="AI32">
        <v>15.868836</v>
      </c>
      <c r="AJ32">
        <v>0</v>
      </c>
      <c r="AK32">
        <v>50.864083000000001</v>
      </c>
      <c r="AL32">
        <v>51.255122999999998</v>
      </c>
      <c r="AM32">
        <v>0</v>
      </c>
      <c r="AN32">
        <v>0.55031300000000005</v>
      </c>
      <c r="AO32">
        <v>0</v>
      </c>
      <c r="AP32">
        <v>1.351186</v>
      </c>
      <c r="AQ32">
        <v>59.685772</v>
      </c>
      <c r="AR32">
        <v>19.055261000000002</v>
      </c>
      <c r="AS32">
        <v>10.319298</v>
      </c>
      <c r="AT32">
        <v>14.380404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2615.4500309999989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658.55330200000003</v>
      </c>
      <c r="L33">
        <v>424.79270000000002</v>
      </c>
      <c r="M33">
        <v>88.002471999999997</v>
      </c>
      <c r="N33">
        <v>113.270062</v>
      </c>
      <c r="O33">
        <v>58.184710000000003</v>
      </c>
      <c r="P33">
        <v>86.534732000000005</v>
      </c>
      <c r="Q33">
        <v>20.924934</v>
      </c>
      <c r="R33">
        <v>40.642785000000003</v>
      </c>
      <c r="S33">
        <v>25.212933</v>
      </c>
      <c r="T33">
        <v>0</v>
      </c>
      <c r="U33">
        <v>398.06336199999998</v>
      </c>
      <c r="V33">
        <v>0</v>
      </c>
      <c r="W33">
        <v>0</v>
      </c>
      <c r="X33">
        <v>137.37287699999999</v>
      </c>
      <c r="Y33">
        <v>0</v>
      </c>
      <c r="Z33">
        <v>12.568878</v>
      </c>
      <c r="AA33">
        <v>26.943863</v>
      </c>
      <c r="AB33">
        <v>25.257503</v>
      </c>
      <c r="AC33">
        <v>18.560161999999998</v>
      </c>
      <c r="AD33">
        <v>26.281635000000001</v>
      </c>
      <c r="AE33">
        <v>47.404713999999998</v>
      </c>
      <c r="AF33">
        <v>29.309736999999998</v>
      </c>
      <c r="AG33">
        <v>42.090724000000002</v>
      </c>
      <c r="AH33">
        <v>112.14767000000001</v>
      </c>
      <c r="AI33">
        <v>15.868836</v>
      </c>
      <c r="AJ33">
        <v>0</v>
      </c>
      <c r="AK33">
        <v>50.864083000000001</v>
      </c>
      <c r="AL33">
        <v>51.255122999999998</v>
      </c>
      <c r="AM33">
        <v>0</v>
      </c>
      <c r="AN33">
        <v>0.55031300000000005</v>
      </c>
      <c r="AO33">
        <v>0</v>
      </c>
      <c r="AP33">
        <v>1.351186</v>
      </c>
      <c r="AQ33">
        <v>59.685772</v>
      </c>
      <c r="AR33">
        <v>19.055261000000002</v>
      </c>
      <c r="AS33">
        <v>23.476403000000001</v>
      </c>
      <c r="AT33">
        <v>14.380404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2628.6071359999992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658.55330200000003</v>
      </c>
      <c r="L34">
        <v>424.79270000000002</v>
      </c>
      <c r="M34">
        <v>88.002471999999997</v>
      </c>
      <c r="N34">
        <v>113.270062</v>
      </c>
      <c r="O34">
        <v>58.184710000000003</v>
      </c>
      <c r="P34">
        <v>86.534732000000005</v>
      </c>
      <c r="Q34">
        <v>20.924934</v>
      </c>
      <c r="R34">
        <v>40.642785000000003</v>
      </c>
      <c r="S34">
        <v>25.212933</v>
      </c>
      <c r="T34">
        <v>0</v>
      </c>
      <c r="U34">
        <v>398.06336199999998</v>
      </c>
      <c r="V34">
        <v>0</v>
      </c>
      <c r="W34">
        <v>0</v>
      </c>
      <c r="X34">
        <v>137.37287699999999</v>
      </c>
      <c r="Y34">
        <v>0</v>
      </c>
      <c r="Z34">
        <v>12.568878</v>
      </c>
      <c r="AA34">
        <v>26.943863</v>
      </c>
      <c r="AB34">
        <v>25.257503</v>
      </c>
      <c r="AC34">
        <v>18.560161999999998</v>
      </c>
      <c r="AD34">
        <v>26.281635000000001</v>
      </c>
      <c r="AE34">
        <v>47.404713999999998</v>
      </c>
      <c r="AF34">
        <v>29.309736999999998</v>
      </c>
      <c r="AG34">
        <v>42.090724000000002</v>
      </c>
      <c r="AH34">
        <v>112.14767000000001</v>
      </c>
      <c r="AI34">
        <v>15.868836</v>
      </c>
      <c r="AJ34">
        <v>0</v>
      </c>
      <c r="AK34">
        <v>50.864083000000001</v>
      </c>
      <c r="AL34">
        <v>51.255122999999998</v>
      </c>
      <c r="AM34">
        <v>0</v>
      </c>
      <c r="AN34">
        <v>0.55031300000000005</v>
      </c>
      <c r="AO34">
        <v>0</v>
      </c>
      <c r="AP34">
        <v>1.1055159999999999</v>
      </c>
      <c r="AQ34">
        <v>59.685772</v>
      </c>
      <c r="AR34">
        <v>19.055261000000002</v>
      </c>
      <c r="AS34">
        <v>23.476403000000001</v>
      </c>
      <c r="AT34">
        <v>14.380404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2628.3614659999994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658.55330200000003</v>
      </c>
      <c r="L35">
        <v>424.79270000000002</v>
      </c>
      <c r="M35">
        <v>88.002471999999997</v>
      </c>
      <c r="N35">
        <v>113.270062</v>
      </c>
      <c r="O35">
        <v>58.184710000000003</v>
      </c>
      <c r="P35">
        <v>86.534732000000005</v>
      </c>
      <c r="Q35">
        <v>20.924934</v>
      </c>
      <c r="R35">
        <v>40.642785000000003</v>
      </c>
      <c r="S35">
        <v>25.212933</v>
      </c>
      <c r="T35">
        <v>0</v>
      </c>
      <c r="U35">
        <v>398.06336199999998</v>
      </c>
      <c r="V35">
        <v>0</v>
      </c>
      <c r="W35">
        <v>0</v>
      </c>
      <c r="X35">
        <v>137.37287699999999</v>
      </c>
      <c r="Y35">
        <v>0</v>
      </c>
      <c r="Z35">
        <v>12.568878</v>
      </c>
      <c r="AA35">
        <v>26.943863</v>
      </c>
      <c r="AB35">
        <v>25.257503</v>
      </c>
      <c r="AC35">
        <v>18.560161999999998</v>
      </c>
      <c r="AD35">
        <v>26.281635000000001</v>
      </c>
      <c r="AE35">
        <v>47.404713999999998</v>
      </c>
      <c r="AF35">
        <v>29.309736999999998</v>
      </c>
      <c r="AG35">
        <v>42.090724000000002</v>
      </c>
      <c r="AH35">
        <v>112.14767000000001</v>
      </c>
      <c r="AI35">
        <v>15.868836</v>
      </c>
      <c r="AJ35">
        <v>0</v>
      </c>
      <c r="AK35">
        <v>50.864083000000001</v>
      </c>
      <c r="AL35">
        <v>51.255122999999998</v>
      </c>
      <c r="AM35">
        <v>0</v>
      </c>
      <c r="AN35">
        <v>0.55031300000000005</v>
      </c>
      <c r="AO35">
        <v>0</v>
      </c>
      <c r="AP35">
        <v>1.1055159999999999</v>
      </c>
      <c r="AQ35">
        <v>59.685772</v>
      </c>
      <c r="AR35">
        <v>12.703507</v>
      </c>
      <c r="AS35">
        <v>23.476403000000001</v>
      </c>
      <c r="AT35">
        <v>14.380404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2622.0097119999996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658.55330200000003</v>
      </c>
      <c r="L36">
        <v>424.79270000000002</v>
      </c>
      <c r="M36">
        <v>88.002471999999997</v>
      </c>
      <c r="N36">
        <v>113.270062</v>
      </c>
      <c r="O36">
        <v>58.184710000000003</v>
      </c>
      <c r="P36">
        <v>86.534732000000005</v>
      </c>
      <c r="Q36">
        <v>20.924934</v>
      </c>
      <c r="R36">
        <v>40.642785000000003</v>
      </c>
      <c r="S36">
        <v>25.212933</v>
      </c>
      <c r="T36">
        <v>0</v>
      </c>
      <c r="U36">
        <v>398.06336199999998</v>
      </c>
      <c r="V36">
        <v>0</v>
      </c>
      <c r="W36">
        <v>0</v>
      </c>
      <c r="X36">
        <v>137.37287699999999</v>
      </c>
      <c r="Y36">
        <v>0</v>
      </c>
      <c r="Z36">
        <v>12.568878</v>
      </c>
      <c r="AA36">
        <v>26.943863</v>
      </c>
      <c r="AB36">
        <v>25.180810000000001</v>
      </c>
      <c r="AC36">
        <v>18.560161999999998</v>
      </c>
      <c r="AD36">
        <v>26.234767000000002</v>
      </c>
      <c r="AE36">
        <v>27.065911</v>
      </c>
      <c r="AF36">
        <v>29.309736999999998</v>
      </c>
      <c r="AG36">
        <v>42.090724000000002</v>
      </c>
      <c r="AH36">
        <v>112.14767000000001</v>
      </c>
      <c r="AI36">
        <v>15.868836</v>
      </c>
      <c r="AJ36">
        <v>0</v>
      </c>
      <c r="AK36">
        <v>50.864083000000001</v>
      </c>
      <c r="AL36">
        <v>51.255122999999998</v>
      </c>
      <c r="AM36">
        <v>0</v>
      </c>
      <c r="AN36">
        <v>0.55031300000000005</v>
      </c>
      <c r="AO36">
        <v>0</v>
      </c>
      <c r="AP36">
        <v>1.1055159999999999</v>
      </c>
      <c r="AQ36">
        <v>59.685772</v>
      </c>
      <c r="AR36">
        <v>12.703507</v>
      </c>
      <c r="AS36">
        <v>23.476403000000001</v>
      </c>
      <c r="AT36">
        <v>14.367711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2601.5346549999999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658.55330200000003</v>
      </c>
      <c r="L37">
        <v>424.79270000000002</v>
      </c>
      <c r="M37">
        <v>88.002471999999997</v>
      </c>
      <c r="N37">
        <v>113.270062</v>
      </c>
      <c r="O37">
        <v>58.184710000000003</v>
      </c>
      <c r="P37">
        <v>86.534732000000005</v>
      </c>
      <c r="Q37">
        <v>20.924934</v>
      </c>
      <c r="R37">
        <v>40.642785000000003</v>
      </c>
      <c r="S37">
        <v>25.212933</v>
      </c>
      <c r="T37">
        <v>0</v>
      </c>
      <c r="U37">
        <v>398.06336199999998</v>
      </c>
      <c r="V37">
        <v>0</v>
      </c>
      <c r="W37">
        <v>0</v>
      </c>
      <c r="X37">
        <v>137.37287699999999</v>
      </c>
      <c r="Y37">
        <v>0</v>
      </c>
      <c r="Z37">
        <v>12.568878</v>
      </c>
      <c r="AA37">
        <v>18.938275000000001</v>
      </c>
      <c r="AB37">
        <v>12.628750999999999</v>
      </c>
      <c r="AC37">
        <v>18.560161999999998</v>
      </c>
      <c r="AD37">
        <v>17.480554999999999</v>
      </c>
      <c r="AE37">
        <v>13.532956</v>
      </c>
      <c r="AF37">
        <v>8.5092789999999994</v>
      </c>
      <c r="AG37">
        <v>42.090724000000002</v>
      </c>
      <c r="AH37">
        <v>90.262983000000006</v>
      </c>
      <c r="AI37">
        <v>2.4413589999999998</v>
      </c>
      <c r="AJ37">
        <v>0</v>
      </c>
      <c r="AK37">
        <v>50.864083000000001</v>
      </c>
      <c r="AL37">
        <v>22.284835999999999</v>
      </c>
      <c r="AM37">
        <v>0</v>
      </c>
      <c r="AN37">
        <v>0.55031300000000005</v>
      </c>
      <c r="AO37">
        <v>0</v>
      </c>
      <c r="AP37">
        <v>1.1055159999999999</v>
      </c>
      <c r="AQ37">
        <v>59.685772</v>
      </c>
      <c r="AR37">
        <v>12.703507</v>
      </c>
      <c r="AS37">
        <v>23.476403000000001</v>
      </c>
      <c r="AT37">
        <v>14.380404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2473.6196250000003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658.55330200000003</v>
      </c>
      <c r="L38">
        <v>424.79270000000002</v>
      </c>
      <c r="M38">
        <v>88.002471999999997</v>
      </c>
      <c r="N38">
        <v>113.270062</v>
      </c>
      <c r="O38">
        <v>58.184710000000003</v>
      </c>
      <c r="P38">
        <v>86.534732000000005</v>
      </c>
      <c r="Q38">
        <v>20.924934</v>
      </c>
      <c r="R38">
        <v>40.642785000000003</v>
      </c>
      <c r="S38">
        <v>25.212933</v>
      </c>
      <c r="T38">
        <v>0</v>
      </c>
      <c r="U38">
        <v>398.06336199999998</v>
      </c>
      <c r="V38">
        <v>0</v>
      </c>
      <c r="W38">
        <v>0</v>
      </c>
      <c r="X38">
        <v>137.37287699999999</v>
      </c>
      <c r="Y38">
        <v>0</v>
      </c>
      <c r="Z38">
        <v>6.2844389999999999</v>
      </c>
      <c r="AA38">
        <v>13.471931</v>
      </c>
      <c r="AB38">
        <v>12.628750999999999</v>
      </c>
      <c r="AC38">
        <v>18.560161999999998</v>
      </c>
      <c r="AD38">
        <v>8.740278</v>
      </c>
      <c r="AE38">
        <v>13.532956</v>
      </c>
      <c r="AF38">
        <v>8.5092789999999994</v>
      </c>
      <c r="AG38">
        <v>42.090724000000002</v>
      </c>
      <c r="AH38">
        <v>67.288601999999997</v>
      </c>
      <c r="AI38">
        <v>0</v>
      </c>
      <c r="AJ38">
        <v>0</v>
      </c>
      <c r="AK38">
        <v>50.864083000000001</v>
      </c>
      <c r="AL38">
        <v>10.028176</v>
      </c>
      <c r="AM38">
        <v>0</v>
      </c>
      <c r="AN38">
        <v>0.55031300000000005</v>
      </c>
      <c r="AO38">
        <v>0</v>
      </c>
      <c r="AP38">
        <v>1.1055159999999999</v>
      </c>
      <c r="AQ38">
        <v>59.685772</v>
      </c>
      <c r="AR38">
        <v>38.110522000000003</v>
      </c>
      <c r="AS38">
        <v>23.476403000000001</v>
      </c>
      <c r="AT38">
        <v>14.380404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2440.8631800000003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658.55330200000003</v>
      </c>
      <c r="L39">
        <v>424.79270000000002</v>
      </c>
      <c r="M39">
        <v>88.002471999999997</v>
      </c>
      <c r="N39">
        <v>113.270062</v>
      </c>
      <c r="O39">
        <v>58.184710000000003</v>
      </c>
      <c r="P39">
        <v>86.534732000000005</v>
      </c>
      <c r="Q39">
        <v>20.924934</v>
      </c>
      <c r="R39">
        <v>40.642785000000003</v>
      </c>
      <c r="S39">
        <v>25.212933</v>
      </c>
      <c r="T39">
        <v>0</v>
      </c>
      <c r="U39">
        <v>398.06336199999998</v>
      </c>
      <c r="V39">
        <v>0</v>
      </c>
      <c r="W39">
        <v>0</v>
      </c>
      <c r="X39">
        <v>137.37287699999999</v>
      </c>
      <c r="Y39">
        <v>0</v>
      </c>
      <c r="Z39">
        <v>6.2844389999999999</v>
      </c>
      <c r="AA39">
        <v>13.471931</v>
      </c>
      <c r="AB39">
        <v>12.628750999999999</v>
      </c>
      <c r="AC39">
        <v>9.2800809999999991</v>
      </c>
      <c r="AD39">
        <v>8.740278</v>
      </c>
      <c r="AE39">
        <v>13.532956</v>
      </c>
      <c r="AF39">
        <v>8.5092789999999994</v>
      </c>
      <c r="AG39">
        <v>42.090724000000002</v>
      </c>
      <c r="AH39">
        <v>44.859068000000001</v>
      </c>
      <c r="AI39">
        <v>0</v>
      </c>
      <c r="AJ39">
        <v>0</v>
      </c>
      <c r="AK39">
        <v>50.864083000000001</v>
      </c>
      <c r="AL39">
        <v>10.028176</v>
      </c>
      <c r="AM39">
        <v>0</v>
      </c>
      <c r="AN39">
        <v>0.55031300000000005</v>
      </c>
      <c r="AO39">
        <v>0</v>
      </c>
      <c r="AP39">
        <v>2.9480420000000001</v>
      </c>
      <c r="AQ39">
        <v>59.685772</v>
      </c>
      <c r="AR39">
        <v>38.110522000000003</v>
      </c>
      <c r="AS39">
        <v>23.476403000000001</v>
      </c>
      <c r="AT39">
        <v>14.380404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2410.996091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658.55330200000003</v>
      </c>
      <c r="L40">
        <v>424.79270000000002</v>
      </c>
      <c r="M40">
        <v>88.002471999999997</v>
      </c>
      <c r="N40">
        <v>113.270062</v>
      </c>
      <c r="O40">
        <v>58.184710000000003</v>
      </c>
      <c r="P40">
        <v>86.534732000000005</v>
      </c>
      <c r="Q40">
        <v>20.924934</v>
      </c>
      <c r="R40">
        <v>40.642785000000003</v>
      </c>
      <c r="S40">
        <v>25.212933</v>
      </c>
      <c r="T40">
        <v>0</v>
      </c>
      <c r="U40">
        <v>398.06336199999998</v>
      </c>
      <c r="V40">
        <v>0</v>
      </c>
      <c r="W40">
        <v>0</v>
      </c>
      <c r="X40">
        <v>137.37287699999999</v>
      </c>
      <c r="Y40">
        <v>0</v>
      </c>
      <c r="Z40">
        <v>0</v>
      </c>
      <c r="AA40">
        <v>13.471931</v>
      </c>
      <c r="AB40">
        <v>12.628750999999999</v>
      </c>
      <c r="AC40">
        <v>0</v>
      </c>
      <c r="AD40">
        <v>8.740278</v>
      </c>
      <c r="AE40">
        <v>13.532956</v>
      </c>
      <c r="AF40">
        <v>8.5092789999999994</v>
      </c>
      <c r="AG40">
        <v>42.090724000000002</v>
      </c>
      <c r="AH40">
        <v>44.859068000000001</v>
      </c>
      <c r="AI40">
        <v>0</v>
      </c>
      <c r="AJ40">
        <v>0</v>
      </c>
      <c r="AK40">
        <v>50.864083000000001</v>
      </c>
      <c r="AL40">
        <v>10.028176</v>
      </c>
      <c r="AM40">
        <v>0</v>
      </c>
      <c r="AN40">
        <v>0.55031300000000005</v>
      </c>
      <c r="AO40">
        <v>0</v>
      </c>
      <c r="AP40">
        <v>2.9480420000000001</v>
      </c>
      <c r="AQ40">
        <v>44.764328999999996</v>
      </c>
      <c r="AR40">
        <v>38.110522000000003</v>
      </c>
      <c r="AS40">
        <v>23.476403000000001</v>
      </c>
      <c r="AT40">
        <v>14.380404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2380.5101280000003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658.55330200000003</v>
      </c>
      <c r="L41">
        <v>424.79270000000002</v>
      </c>
      <c r="M41">
        <v>88.002471999999997</v>
      </c>
      <c r="N41">
        <v>113.270062</v>
      </c>
      <c r="O41">
        <v>58.184710000000003</v>
      </c>
      <c r="P41">
        <v>86.534732000000005</v>
      </c>
      <c r="Q41">
        <v>20.924934</v>
      </c>
      <c r="R41">
        <v>40.642785000000003</v>
      </c>
      <c r="S41">
        <v>25.212933</v>
      </c>
      <c r="T41">
        <v>0</v>
      </c>
      <c r="U41">
        <v>398.06336199999998</v>
      </c>
      <c r="V41">
        <v>0</v>
      </c>
      <c r="W41">
        <v>0</v>
      </c>
      <c r="X41">
        <v>137.37287699999999</v>
      </c>
      <c r="Y41">
        <v>0</v>
      </c>
      <c r="Z41">
        <v>0</v>
      </c>
      <c r="AA41">
        <v>13.471931</v>
      </c>
      <c r="AB41">
        <v>12.628750999999999</v>
      </c>
      <c r="AC41">
        <v>0</v>
      </c>
      <c r="AD41">
        <v>0</v>
      </c>
      <c r="AE41">
        <v>11.687552999999999</v>
      </c>
      <c r="AF41">
        <v>6.1455900000000003</v>
      </c>
      <c r="AG41">
        <v>42.090724000000002</v>
      </c>
      <c r="AH41">
        <v>22.429534</v>
      </c>
      <c r="AI41">
        <v>0</v>
      </c>
      <c r="AJ41">
        <v>0</v>
      </c>
      <c r="AK41">
        <v>50.864083000000001</v>
      </c>
      <c r="AL41">
        <v>10.028176</v>
      </c>
      <c r="AM41">
        <v>0</v>
      </c>
      <c r="AN41">
        <v>0.55031300000000005</v>
      </c>
      <c r="AO41">
        <v>0</v>
      </c>
      <c r="AP41">
        <v>1.1055159999999999</v>
      </c>
      <c r="AQ41">
        <v>29.842886</v>
      </c>
      <c r="AR41">
        <v>12.703507</v>
      </c>
      <c r="AS41">
        <v>10.061316</v>
      </c>
      <c r="AT41">
        <v>14.380404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2289.545153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658.55330200000003</v>
      </c>
      <c r="L42">
        <v>424.79270000000002</v>
      </c>
      <c r="M42">
        <v>88.002471999999997</v>
      </c>
      <c r="N42">
        <v>113.270062</v>
      </c>
      <c r="O42">
        <v>58.184710000000003</v>
      </c>
      <c r="P42">
        <v>86.534732000000005</v>
      </c>
      <c r="Q42">
        <v>20.924934</v>
      </c>
      <c r="R42">
        <v>40.642785000000003</v>
      </c>
      <c r="S42">
        <v>25.212933</v>
      </c>
      <c r="T42">
        <v>0</v>
      </c>
      <c r="U42">
        <v>398.06336199999998</v>
      </c>
      <c r="V42">
        <v>0</v>
      </c>
      <c r="W42">
        <v>0</v>
      </c>
      <c r="X42">
        <v>137.37287699999999</v>
      </c>
      <c r="Y42">
        <v>0</v>
      </c>
      <c r="Z42">
        <v>0</v>
      </c>
      <c r="AA42">
        <v>13.471931</v>
      </c>
      <c r="AB42">
        <v>12.628750999999999</v>
      </c>
      <c r="AC42">
        <v>0</v>
      </c>
      <c r="AD42">
        <v>0</v>
      </c>
      <c r="AE42">
        <v>3.6908059999999998</v>
      </c>
      <c r="AF42">
        <v>6.1455900000000003</v>
      </c>
      <c r="AG42">
        <v>42.090724000000002</v>
      </c>
      <c r="AH42">
        <v>0</v>
      </c>
      <c r="AI42">
        <v>0</v>
      </c>
      <c r="AJ42">
        <v>0</v>
      </c>
      <c r="AK42">
        <v>50.864083000000001</v>
      </c>
      <c r="AL42">
        <v>10.028176</v>
      </c>
      <c r="AM42">
        <v>0</v>
      </c>
      <c r="AN42">
        <v>0.55031300000000005</v>
      </c>
      <c r="AO42">
        <v>0</v>
      </c>
      <c r="AP42">
        <v>1.351186</v>
      </c>
      <c r="AQ42">
        <v>13.894461</v>
      </c>
      <c r="AR42">
        <v>12.703507</v>
      </c>
      <c r="AS42">
        <v>10.061316</v>
      </c>
      <c r="AT42">
        <v>14.380404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2243.4161169999998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658.55330200000003</v>
      </c>
      <c r="L43">
        <v>424.79270000000002</v>
      </c>
      <c r="M43">
        <v>88.002471999999997</v>
      </c>
      <c r="N43">
        <v>113.270062</v>
      </c>
      <c r="O43">
        <v>58.184710000000003</v>
      </c>
      <c r="P43">
        <v>86.534732000000005</v>
      </c>
      <c r="Q43">
        <v>20.924934</v>
      </c>
      <c r="R43">
        <v>40.642785000000003</v>
      </c>
      <c r="S43">
        <v>25.212933</v>
      </c>
      <c r="T43">
        <v>0</v>
      </c>
      <c r="U43">
        <v>398.06336199999998</v>
      </c>
      <c r="V43">
        <v>0</v>
      </c>
      <c r="W43">
        <v>0</v>
      </c>
      <c r="X43">
        <v>137.37287699999999</v>
      </c>
      <c r="Y43">
        <v>0</v>
      </c>
      <c r="Z43">
        <v>0</v>
      </c>
      <c r="AA43">
        <v>13.471931</v>
      </c>
      <c r="AB43">
        <v>12.628750999999999</v>
      </c>
      <c r="AC43">
        <v>0</v>
      </c>
      <c r="AD43">
        <v>0</v>
      </c>
      <c r="AE43">
        <v>3.6908059999999998</v>
      </c>
      <c r="AF43">
        <v>6.1455900000000003</v>
      </c>
      <c r="AG43">
        <v>42.090724000000002</v>
      </c>
      <c r="AH43">
        <v>0</v>
      </c>
      <c r="AI43">
        <v>0</v>
      </c>
      <c r="AJ43">
        <v>0</v>
      </c>
      <c r="AK43">
        <v>50.864083000000001</v>
      </c>
      <c r="AL43">
        <v>10.028176</v>
      </c>
      <c r="AM43">
        <v>0</v>
      </c>
      <c r="AN43">
        <v>0.55031300000000005</v>
      </c>
      <c r="AO43">
        <v>0</v>
      </c>
      <c r="AP43">
        <v>1.351186</v>
      </c>
      <c r="AQ43">
        <v>12.565426</v>
      </c>
      <c r="AR43">
        <v>12.703507</v>
      </c>
      <c r="AS43">
        <v>10.319298</v>
      </c>
      <c r="AT43">
        <v>14.252656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2242.2173160000002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658.55330200000003</v>
      </c>
      <c r="L44">
        <v>424.79270000000002</v>
      </c>
      <c r="M44">
        <v>88.002471999999997</v>
      </c>
      <c r="N44">
        <v>113.270062</v>
      </c>
      <c r="O44">
        <v>58.184710000000003</v>
      </c>
      <c r="P44">
        <v>86.534732000000005</v>
      </c>
      <c r="Q44">
        <v>20.924934</v>
      </c>
      <c r="R44">
        <v>40.642785000000003</v>
      </c>
      <c r="S44">
        <v>25.212933</v>
      </c>
      <c r="T44">
        <v>0</v>
      </c>
      <c r="U44">
        <v>398.06336199999998</v>
      </c>
      <c r="V44">
        <v>0</v>
      </c>
      <c r="W44">
        <v>0</v>
      </c>
      <c r="X44">
        <v>137.37287699999999</v>
      </c>
      <c r="Y44">
        <v>0</v>
      </c>
      <c r="Z44">
        <v>0</v>
      </c>
      <c r="AA44">
        <v>13.471931</v>
      </c>
      <c r="AB44">
        <v>12.628750999999999</v>
      </c>
      <c r="AC44">
        <v>0</v>
      </c>
      <c r="AD44">
        <v>0</v>
      </c>
      <c r="AE44">
        <v>3.6908059999999998</v>
      </c>
      <c r="AF44">
        <v>6.1455900000000003</v>
      </c>
      <c r="AG44">
        <v>42.090724000000002</v>
      </c>
      <c r="AH44">
        <v>0</v>
      </c>
      <c r="AI44">
        <v>0</v>
      </c>
      <c r="AJ44">
        <v>0</v>
      </c>
      <c r="AK44">
        <v>50.864083000000001</v>
      </c>
      <c r="AL44">
        <v>10.028176</v>
      </c>
      <c r="AM44">
        <v>0</v>
      </c>
      <c r="AN44">
        <v>0.55031300000000005</v>
      </c>
      <c r="AO44">
        <v>0</v>
      </c>
      <c r="AP44">
        <v>1.351186</v>
      </c>
      <c r="AQ44">
        <v>0</v>
      </c>
      <c r="AR44">
        <v>19.055261000000002</v>
      </c>
      <c r="AS44">
        <v>10.319298</v>
      </c>
      <c r="AT44">
        <v>14.380404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2236.1313919999998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658.55330200000003</v>
      </c>
      <c r="L45">
        <v>424.79270000000002</v>
      </c>
      <c r="M45">
        <v>88.002471999999997</v>
      </c>
      <c r="N45">
        <v>113.270062</v>
      </c>
      <c r="O45">
        <v>58.184710000000003</v>
      </c>
      <c r="P45">
        <v>86.534732000000005</v>
      </c>
      <c r="Q45">
        <v>20.924934</v>
      </c>
      <c r="R45">
        <v>40.642785000000003</v>
      </c>
      <c r="S45">
        <v>25.212933</v>
      </c>
      <c r="T45">
        <v>0</v>
      </c>
      <c r="U45">
        <v>329.02256199999999</v>
      </c>
      <c r="V45">
        <v>0</v>
      </c>
      <c r="W45">
        <v>0</v>
      </c>
      <c r="X45">
        <v>137.37287699999999</v>
      </c>
      <c r="Y45">
        <v>0</v>
      </c>
      <c r="Z45">
        <v>0</v>
      </c>
      <c r="AA45">
        <v>6.8177789999999998</v>
      </c>
      <c r="AB45">
        <v>0</v>
      </c>
      <c r="AC45">
        <v>0</v>
      </c>
      <c r="AD45">
        <v>0</v>
      </c>
      <c r="AE45">
        <v>3.6908059999999998</v>
      </c>
      <c r="AF45">
        <v>6.1455900000000003</v>
      </c>
      <c r="AG45">
        <v>42.090724000000002</v>
      </c>
      <c r="AH45">
        <v>0</v>
      </c>
      <c r="AI45">
        <v>0</v>
      </c>
      <c r="AJ45">
        <v>0</v>
      </c>
      <c r="AK45">
        <v>50.864083000000001</v>
      </c>
      <c r="AL45">
        <v>10.028176</v>
      </c>
      <c r="AM45">
        <v>0</v>
      </c>
      <c r="AN45">
        <v>0.55031300000000005</v>
      </c>
      <c r="AO45">
        <v>0</v>
      </c>
      <c r="AP45">
        <v>1.351186</v>
      </c>
      <c r="AQ45">
        <v>0</v>
      </c>
      <c r="AR45">
        <v>19.055261000000002</v>
      </c>
      <c r="AS45">
        <v>10.319298</v>
      </c>
      <c r="AT45">
        <v>14.380404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2147.8076889999998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658.55330200000003</v>
      </c>
      <c r="L46">
        <v>424.79270000000002</v>
      </c>
      <c r="M46">
        <v>88.002471999999997</v>
      </c>
      <c r="N46">
        <v>113.270062</v>
      </c>
      <c r="O46">
        <v>58.184710000000003</v>
      </c>
      <c r="P46">
        <v>86.534732000000005</v>
      </c>
      <c r="Q46">
        <v>20.924934</v>
      </c>
      <c r="R46">
        <v>40.642785000000003</v>
      </c>
      <c r="S46">
        <v>25.212933</v>
      </c>
      <c r="T46">
        <v>0</v>
      </c>
      <c r="U46">
        <v>329.02256199999999</v>
      </c>
      <c r="V46">
        <v>0</v>
      </c>
      <c r="W46">
        <v>0</v>
      </c>
      <c r="X46">
        <v>137.37287699999999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3.6908059999999998</v>
      </c>
      <c r="AF46">
        <v>6.1455900000000003</v>
      </c>
      <c r="AG46">
        <v>42.090724000000002</v>
      </c>
      <c r="AH46">
        <v>0</v>
      </c>
      <c r="AI46">
        <v>0</v>
      </c>
      <c r="AJ46">
        <v>0</v>
      </c>
      <c r="AK46">
        <v>50.864083000000001</v>
      </c>
      <c r="AL46">
        <v>10.028176</v>
      </c>
      <c r="AM46">
        <v>0</v>
      </c>
      <c r="AN46">
        <v>0.55031300000000005</v>
      </c>
      <c r="AO46">
        <v>0</v>
      </c>
      <c r="AP46">
        <v>1.351186</v>
      </c>
      <c r="AQ46">
        <v>0</v>
      </c>
      <c r="AR46">
        <v>19.055261000000002</v>
      </c>
      <c r="AS46">
        <v>10.319298</v>
      </c>
      <c r="AT46">
        <v>14.380404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2140.9899099999998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658.55330200000003</v>
      </c>
      <c r="L47">
        <v>424.79270000000002</v>
      </c>
      <c r="M47">
        <v>88.002471999999997</v>
      </c>
      <c r="N47">
        <v>113.270062</v>
      </c>
      <c r="O47">
        <v>58.184710000000003</v>
      </c>
      <c r="P47">
        <v>86.534732000000005</v>
      </c>
      <c r="Q47">
        <v>20.924934</v>
      </c>
      <c r="R47">
        <v>40.642785000000003</v>
      </c>
      <c r="S47">
        <v>25.212933</v>
      </c>
      <c r="T47">
        <v>0</v>
      </c>
      <c r="U47">
        <v>329.02256199999999</v>
      </c>
      <c r="V47">
        <v>0</v>
      </c>
      <c r="W47">
        <v>0</v>
      </c>
      <c r="X47">
        <v>137.37287699999999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3.6908059999999998</v>
      </c>
      <c r="AF47">
        <v>6.1455900000000003</v>
      </c>
      <c r="AG47">
        <v>42.090724000000002</v>
      </c>
      <c r="AH47">
        <v>0</v>
      </c>
      <c r="AI47">
        <v>0</v>
      </c>
      <c r="AJ47">
        <v>0</v>
      </c>
      <c r="AK47">
        <v>50.864083000000001</v>
      </c>
      <c r="AL47">
        <v>10.028176</v>
      </c>
      <c r="AM47">
        <v>0</v>
      </c>
      <c r="AN47">
        <v>0.55031300000000005</v>
      </c>
      <c r="AO47">
        <v>0</v>
      </c>
      <c r="AP47">
        <v>3.1937120000000001</v>
      </c>
      <c r="AQ47">
        <v>0</v>
      </c>
      <c r="AR47">
        <v>19.055261000000002</v>
      </c>
      <c r="AS47">
        <v>10.319298</v>
      </c>
      <c r="AT47">
        <v>14.380404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2142.8324359999997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658.55330200000003</v>
      </c>
      <c r="L48">
        <v>424.79270000000002</v>
      </c>
      <c r="M48">
        <v>88.002471999999997</v>
      </c>
      <c r="N48">
        <v>113.270062</v>
      </c>
      <c r="O48">
        <v>58.184710000000003</v>
      </c>
      <c r="P48">
        <v>86.534732000000005</v>
      </c>
      <c r="Q48">
        <v>20.924934</v>
      </c>
      <c r="R48">
        <v>40.642785000000003</v>
      </c>
      <c r="S48">
        <v>25.212933</v>
      </c>
      <c r="T48">
        <v>0</v>
      </c>
      <c r="U48">
        <v>329.02256199999999</v>
      </c>
      <c r="V48">
        <v>0</v>
      </c>
      <c r="W48">
        <v>0</v>
      </c>
      <c r="X48">
        <v>137.37287699999999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3.6908059999999998</v>
      </c>
      <c r="AF48">
        <v>6.1455900000000003</v>
      </c>
      <c r="AG48">
        <v>42.090724000000002</v>
      </c>
      <c r="AH48">
        <v>0</v>
      </c>
      <c r="AI48">
        <v>0</v>
      </c>
      <c r="AJ48">
        <v>0</v>
      </c>
      <c r="AK48">
        <v>50.864083000000001</v>
      </c>
      <c r="AL48">
        <v>10.028176</v>
      </c>
      <c r="AM48">
        <v>0</v>
      </c>
      <c r="AN48">
        <v>0.55031300000000005</v>
      </c>
      <c r="AO48">
        <v>0</v>
      </c>
      <c r="AP48">
        <v>1.351186</v>
      </c>
      <c r="AQ48">
        <v>0</v>
      </c>
      <c r="AR48">
        <v>19.055261000000002</v>
      </c>
      <c r="AS48">
        <v>10.319298</v>
      </c>
      <c r="AT48">
        <v>14.380404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2140.9899099999998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658.55330200000003</v>
      </c>
      <c r="L49">
        <v>424.79270000000002</v>
      </c>
      <c r="M49">
        <v>88.002471999999997</v>
      </c>
      <c r="N49">
        <v>113.270062</v>
      </c>
      <c r="O49">
        <v>58.184710000000003</v>
      </c>
      <c r="P49">
        <v>90.616050000000001</v>
      </c>
      <c r="Q49">
        <v>20.924934</v>
      </c>
      <c r="R49">
        <v>40.642785000000003</v>
      </c>
      <c r="S49">
        <v>25.212933</v>
      </c>
      <c r="T49">
        <v>0</v>
      </c>
      <c r="U49">
        <v>329.02256199999999</v>
      </c>
      <c r="V49">
        <v>0</v>
      </c>
      <c r="W49">
        <v>0</v>
      </c>
      <c r="X49">
        <v>137.37287699999999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3.6908059999999998</v>
      </c>
      <c r="AF49">
        <v>6.1455900000000003</v>
      </c>
      <c r="AG49">
        <v>42.090724000000002</v>
      </c>
      <c r="AH49">
        <v>0</v>
      </c>
      <c r="AI49">
        <v>0</v>
      </c>
      <c r="AJ49">
        <v>0</v>
      </c>
      <c r="AK49">
        <v>50.864083000000001</v>
      </c>
      <c r="AL49">
        <v>10.028176</v>
      </c>
      <c r="AM49">
        <v>0</v>
      </c>
      <c r="AN49">
        <v>0.55031300000000005</v>
      </c>
      <c r="AO49">
        <v>0</v>
      </c>
      <c r="AP49">
        <v>0.73701099999999997</v>
      </c>
      <c r="AQ49">
        <v>0</v>
      </c>
      <c r="AR49">
        <v>14.820758</v>
      </c>
      <c r="AS49">
        <v>10.319298</v>
      </c>
      <c r="AT49">
        <v>14.380404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2140.22255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658.55330200000003</v>
      </c>
      <c r="L50">
        <v>424.79270000000002</v>
      </c>
      <c r="M50">
        <v>88.002471999999997</v>
      </c>
      <c r="N50">
        <v>113.270062</v>
      </c>
      <c r="O50">
        <v>58.184710000000003</v>
      </c>
      <c r="P50">
        <v>92.054400000000001</v>
      </c>
      <c r="Q50">
        <v>20.924934</v>
      </c>
      <c r="R50">
        <v>40.642785000000003</v>
      </c>
      <c r="S50">
        <v>25.212933</v>
      </c>
      <c r="T50">
        <v>0</v>
      </c>
      <c r="U50">
        <v>329.02256199999999</v>
      </c>
      <c r="V50">
        <v>0</v>
      </c>
      <c r="W50">
        <v>0</v>
      </c>
      <c r="X50">
        <v>137.37287699999999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3.6908059999999998</v>
      </c>
      <c r="AF50">
        <v>6.1455900000000003</v>
      </c>
      <c r="AG50">
        <v>42.090724000000002</v>
      </c>
      <c r="AH50">
        <v>0</v>
      </c>
      <c r="AI50">
        <v>0</v>
      </c>
      <c r="AJ50">
        <v>0</v>
      </c>
      <c r="AK50">
        <v>50.864083000000001</v>
      </c>
      <c r="AL50">
        <v>10.028176</v>
      </c>
      <c r="AM50">
        <v>0</v>
      </c>
      <c r="AN50">
        <v>0.55031300000000005</v>
      </c>
      <c r="AO50">
        <v>0</v>
      </c>
      <c r="AP50">
        <v>0.73701099999999997</v>
      </c>
      <c r="AQ50">
        <v>0</v>
      </c>
      <c r="AR50">
        <v>14.820758</v>
      </c>
      <c r="AS50">
        <v>10.319298</v>
      </c>
      <c r="AT50">
        <v>13.321982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2140.6024779999998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658.55330200000003</v>
      </c>
      <c r="L51">
        <v>424.79270000000002</v>
      </c>
      <c r="M51">
        <v>88.002471999999997</v>
      </c>
      <c r="N51">
        <v>113.270062</v>
      </c>
      <c r="O51">
        <v>58.184710000000003</v>
      </c>
      <c r="P51">
        <v>93.492750000000001</v>
      </c>
      <c r="Q51">
        <v>20.924934</v>
      </c>
      <c r="R51">
        <v>40.642785000000003</v>
      </c>
      <c r="S51">
        <v>25.212933</v>
      </c>
      <c r="T51">
        <v>0</v>
      </c>
      <c r="U51">
        <v>329.02256199999999</v>
      </c>
      <c r="V51">
        <v>0</v>
      </c>
      <c r="W51">
        <v>0</v>
      </c>
      <c r="X51">
        <v>137.37287699999999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3.6908059999999998</v>
      </c>
      <c r="AF51">
        <v>6.1455900000000003</v>
      </c>
      <c r="AG51">
        <v>42.090724000000002</v>
      </c>
      <c r="AH51">
        <v>0</v>
      </c>
      <c r="AI51">
        <v>0</v>
      </c>
      <c r="AJ51">
        <v>0</v>
      </c>
      <c r="AK51">
        <v>50.864083000000001</v>
      </c>
      <c r="AL51">
        <v>10.028176</v>
      </c>
      <c r="AM51">
        <v>0</v>
      </c>
      <c r="AN51">
        <v>0.55031300000000005</v>
      </c>
      <c r="AO51">
        <v>0</v>
      </c>
      <c r="AP51">
        <v>0.73701099999999997</v>
      </c>
      <c r="AQ51">
        <v>0</v>
      </c>
      <c r="AR51">
        <v>19.055261000000002</v>
      </c>
      <c r="AS51">
        <v>10.319298</v>
      </c>
      <c r="AT51">
        <v>14.380404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2147.3337529999999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658.55330200000003</v>
      </c>
      <c r="L52">
        <v>424.79270000000002</v>
      </c>
      <c r="M52">
        <v>88.002471999999997</v>
      </c>
      <c r="N52">
        <v>113.270062</v>
      </c>
      <c r="O52">
        <v>58.184710000000003</v>
      </c>
      <c r="P52">
        <v>93.492750000000001</v>
      </c>
      <c r="Q52">
        <v>20.924934</v>
      </c>
      <c r="R52">
        <v>40.642785000000003</v>
      </c>
      <c r="S52">
        <v>25.212933</v>
      </c>
      <c r="T52">
        <v>0</v>
      </c>
      <c r="U52">
        <v>329.02256199999999</v>
      </c>
      <c r="V52">
        <v>0</v>
      </c>
      <c r="W52">
        <v>0</v>
      </c>
      <c r="X52">
        <v>137.37287699999999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3.6908059999999998</v>
      </c>
      <c r="AF52">
        <v>6.1455900000000003</v>
      </c>
      <c r="AG52">
        <v>42.090724000000002</v>
      </c>
      <c r="AH52">
        <v>0</v>
      </c>
      <c r="AI52">
        <v>0</v>
      </c>
      <c r="AJ52">
        <v>0</v>
      </c>
      <c r="AK52">
        <v>50.864083000000001</v>
      </c>
      <c r="AL52">
        <v>10.028176</v>
      </c>
      <c r="AM52">
        <v>0</v>
      </c>
      <c r="AN52">
        <v>0.55031300000000005</v>
      </c>
      <c r="AO52">
        <v>0</v>
      </c>
      <c r="AP52">
        <v>0.73701099999999997</v>
      </c>
      <c r="AQ52">
        <v>0</v>
      </c>
      <c r="AR52">
        <v>19.055261000000002</v>
      </c>
      <c r="AS52">
        <v>10.319298</v>
      </c>
      <c r="AT52">
        <v>14.380404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2147.3337529999999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658.55330200000003</v>
      </c>
      <c r="L53">
        <v>424.79270000000002</v>
      </c>
      <c r="M53">
        <v>88.002471999999997</v>
      </c>
      <c r="N53">
        <v>113.270062</v>
      </c>
      <c r="O53">
        <v>58.184710000000003</v>
      </c>
      <c r="P53">
        <v>93.492750000000001</v>
      </c>
      <c r="Q53">
        <v>20.924934</v>
      </c>
      <c r="R53">
        <v>40.642785000000003</v>
      </c>
      <c r="S53">
        <v>25.212933</v>
      </c>
      <c r="T53">
        <v>0</v>
      </c>
      <c r="U53">
        <v>329.02256199999999</v>
      </c>
      <c r="V53">
        <v>0</v>
      </c>
      <c r="W53">
        <v>0</v>
      </c>
      <c r="X53">
        <v>137.37287699999999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3.6908059999999998</v>
      </c>
      <c r="AF53">
        <v>6.1455900000000003</v>
      </c>
      <c r="AG53">
        <v>42.090724000000002</v>
      </c>
      <c r="AH53">
        <v>0</v>
      </c>
      <c r="AI53">
        <v>0</v>
      </c>
      <c r="AJ53">
        <v>0</v>
      </c>
      <c r="AK53">
        <v>50.864083000000001</v>
      </c>
      <c r="AL53">
        <v>10.028176</v>
      </c>
      <c r="AM53">
        <v>0</v>
      </c>
      <c r="AN53">
        <v>0.55031300000000005</v>
      </c>
      <c r="AO53">
        <v>0</v>
      </c>
      <c r="AP53">
        <v>0.73701099999999997</v>
      </c>
      <c r="AQ53">
        <v>0</v>
      </c>
      <c r="AR53">
        <v>12.703507</v>
      </c>
      <c r="AS53">
        <v>10.319298</v>
      </c>
      <c r="AT53">
        <v>14.380404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2140.9819990000001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658.55330200000003</v>
      </c>
      <c r="L54">
        <v>424.79270000000002</v>
      </c>
      <c r="M54">
        <v>88.002471999999997</v>
      </c>
      <c r="N54">
        <v>113.270062</v>
      </c>
      <c r="O54">
        <v>58.184710000000003</v>
      </c>
      <c r="P54">
        <v>94.931100000000001</v>
      </c>
      <c r="Q54">
        <v>20.924934</v>
      </c>
      <c r="R54">
        <v>40.642785000000003</v>
      </c>
      <c r="S54">
        <v>25.212933</v>
      </c>
      <c r="T54">
        <v>0</v>
      </c>
      <c r="U54">
        <v>329.02256199999999</v>
      </c>
      <c r="V54">
        <v>0</v>
      </c>
      <c r="W54">
        <v>0</v>
      </c>
      <c r="X54">
        <v>137.37287699999999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3.6908059999999998</v>
      </c>
      <c r="AF54">
        <v>6.1455900000000003</v>
      </c>
      <c r="AG54">
        <v>42.090724000000002</v>
      </c>
      <c r="AH54">
        <v>0</v>
      </c>
      <c r="AI54">
        <v>0</v>
      </c>
      <c r="AJ54">
        <v>0</v>
      </c>
      <c r="AK54">
        <v>50.864083000000001</v>
      </c>
      <c r="AL54">
        <v>10.028176</v>
      </c>
      <c r="AM54">
        <v>0</v>
      </c>
      <c r="AN54">
        <v>0.55031300000000005</v>
      </c>
      <c r="AO54">
        <v>0</v>
      </c>
      <c r="AP54">
        <v>0.73701099999999997</v>
      </c>
      <c r="AQ54">
        <v>0</v>
      </c>
      <c r="AR54">
        <v>12.703507</v>
      </c>
      <c r="AS54">
        <v>10.319298</v>
      </c>
      <c r="AT54">
        <v>14.304861000000001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2142.3448060000001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658.55330200000003</v>
      </c>
      <c r="L55">
        <v>349.99849999999998</v>
      </c>
      <c r="M55">
        <v>88.002471999999997</v>
      </c>
      <c r="N55">
        <v>113.270062</v>
      </c>
      <c r="O55">
        <v>58.184710000000003</v>
      </c>
      <c r="P55">
        <v>96.369450000000001</v>
      </c>
      <c r="Q55">
        <v>20.924934</v>
      </c>
      <c r="R55">
        <v>40.642785000000003</v>
      </c>
      <c r="S55">
        <v>25.212933</v>
      </c>
      <c r="T55">
        <v>0</v>
      </c>
      <c r="U55">
        <v>329.02256199999999</v>
      </c>
      <c r="V55">
        <v>0</v>
      </c>
      <c r="W55">
        <v>0</v>
      </c>
      <c r="X55">
        <v>137.37287699999999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3.6908059999999998</v>
      </c>
      <c r="AF55">
        <v>6.1455900000000003</v>
      </c>
      <c r="AG55">
        <v>42.090724000000002</v>
      </c>
      <c r="AH55">
        <v>0</v>
      </c>
      <c r="AI55">
        <v>0</v>
      </c>
      <c r="AJ55">
        <v>0</v>
      </c>
      <c r="AK55">
        <v>50.864083000000001</v>
      </c>
      <c r="AL55">
        <v>10.028176</v>
      </c>
      <c r="AM55">
        <v>0</v>
      </c>
      <c r="AN55">
        <v>0.55031300000000005</v>
      </c>
      <c r="AO55">
        <v>0</v>
      </c>
      <c r="AP55">
        <v>0.73701099999999997</v>
      </c>
      <c r="AQ55">
        <v>0</v>
      </c>
      <c r="AR55">
        <v>16.938009999999998</v>
      </c>
      <c r="AS55">
        <v>10.319298</v>
      </c>
      <c r="AT55">
        <v>14.380404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2073.2990019999997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658.55330200000003</v>
      </c>
      <c r="L56">
        <v>302.05349999999999</v>
      </c>
      <c r="M56">
        <v>88.002471999999997</v>
      </c>
      <c r="N56">
        <v>113.270062</v>
      </c>
      <c r="O56">
        <v>58.184710000000003</v>
      </c>
      <c r="P56">
        <v>97.8078</v>
      </c>
      <c r="Q56">
        <v>20.924934</v>
      </c>
      <c r="R56">
        <v>40.642785000000003</v>
      </c>
      <c r="S56">
        <v>25.212933</v>
      </c>
      <c r="T56">
        <v>0</v>
      </c>
      <c r="U56">
        <v>329.02256199999999</v>
      </c>
      <c r="V56">
        <v>0</v>
      </c>
      <c r="W56">
        <v>0</v>
      </c>
      <c r="X56">
        <v>137.37287699999999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3.6908059999999998</v>
      </c>
      <c r="AF56">
        <v>6.1455900000000003</v>
      </c>
      <c r="AG56">
        <v>42.090724000000002</v>
      </c>
      <c r="AH56">
        <v>0</v>
      </c>
      <c r="AI56">
        <v>0</v>
      </c>
      <c r="AJ56">
        <v>0</v>
      </c>
      <c r="AK56">
        <v>50.864083000000001</v>
      </c>
      <c r="AL56">
        <v>10.028176</v>
      </c>
      <c r="AM56">
        <v>0</v>
      </c>
      <c r="AN56">
        <v>0.55031300000000005</v>
      </c>
      <c r="AO56">
        <v>0</v>
      </c>
      <c r="AP56">
        <v>0.73701099999999997</v>
      </c>
      <c r="AQ56">
        <v>0</v>
      </c>
      <c r="AR56">
        <v>16.938009999999998</v>
      </c>
      <c r="AS56">
        <v>10.319298</v>
      </c>
      <c r="AT56">
        <v>14.380404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2026.7923519999999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658.55330200000003</v>
      </c>
      <c r="L57">
        <v>359.58749999999998</v>
      </c>
      <c r="M57">
        <v>88.002471999999997</v>
      </c>
      <c r="N57">
        <v>113.270062</v>
      </c>
      <c r="O57">
        <v>58.184710000000003</v>
      </c>
      <c r="P57">
        <v>99.24615</v>
      </c>
      <c r="Q57">
        <v>20.924934</v>
      </c>
      <c r="R57">
        <v>40.642785000000003</v>
      </c>
      <c r="S57">
        <v>25.212933</v>
      </c>
      <c r="T57">
        <v>0</v>
      </c>
      <c r="U57">
        <v>334.63212800000002</v>
      </c>
      <c r="V57">
        <v>0</v>
      </c>
      <c r="W57">
        <v>0</v>
      </c>
      <c r="X57">
        <v>137.37287699999999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3.6908059999999998</v>
      </c>
      <c r="AF57">
        <v>6.1455900000000003</v>
      </c>
      <c r="AG57">
        <v>42.090724000000002</v>
      </c>
      <c r="AH57">
        <v>0</v>
      </c>
      <c r="AI57">
        <v>0</v>
      </c>
      <c r="AJ57">
        <v>0</v>
      </c>
      <c r="AK57">
        <v>50.864083000000001</v>
      </c>
      <c r="AL57">
        <v>2.2284839999999999</v>
      </c>
      <c r="AM57">
        <v>0</v>
      </c>
      <c r="AN57">
        <v>0.55031300000000005</v>
      </c>
      <c r="AO57">
        <v>0</v>
      </c>
      <c r="AP57">
        <v>0.73701099999999997</v>
      </c>
      <c r="AQ57">
        <v>0</v>
      </c>
      <c r="AR57">
        <v>14.820758</v>
      </c>
      <c r="AS57">
        <v>10.319298</v>
      </c>
      <c r="AT57">
        <v>13.721500000000001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2080.7984199999996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658.55330200000003</v>
      </c>
      <c r="L58">
        <v>388.35449999999997</v>
      </c>
      <c r="M58">
        <v>88.002471999999997</v>
      </c>
      <c r="N58">
        <v>113.270062</v>
      </c>
      <c r="O58">
        <v>58.184710000000003</v>
      </c>
      <c r="P58">
        <v>99.24615</v>
      </c>
      <c r="Q58">
        <v>20.924934</v>
      </c>
      <c r="R58">
        <v>40.642785000000003</v>
      </c>
      <c r="S58">
        <v>25.212933</v>
      </c>
      <c r="T58">
        <v>0</v>
      </c>
      <c r="U58">
        <v>334.63212800000002</v>
      </c>
      <c r="V58">
        <v>0</v>
      </c>
      <c r="W58">
        <v>0</v>
      </c>
      <c r="X58">
        <v>137.37287699999999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3.6908059999999998</v>
      </c>
      <c r="AF58">
        <v>6.1455900000000003</v>
      </c>
      <c r="AG58">
        <v>42.090724000000002</v>
      </c>
      <c r="AH58">
        <v>0</v>
      </c>
      <c r="AI58">
        <v>0</v>
      </c>
      <c r="AJ58">
        <v>0</v>
      </c>
      <c r="AK58">
        <v>50.864083000000001</v>
      </c>
      <c r="AL58">
        <v>2.2284839999999999</v>
      </c>
      <c r="AM58">
        <v>0</v>
      </c>
      <c r="AN58">
        <v>0.55031300000000005</v>
      </c>
      <c r="AO58">
        <v>0</v>
      </c>
      <c r="AP58">
        <v>0.73701099999999997</v>
      </c>
      <c r="AQ58">
        <v>0</v>
      </c>
      <c r="AR58">
        <v>14.820758</v>
      </c>
      <c r="AS58">
        <v>10.319298</v>
      </c>
      <c r="AT58">
        <v>14.380404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2110.2243240000003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658.55330200000003</v>
      </c>
      <c r="L59">
        <v>397.94349999999997</v>
      </c>
      <c r="M59">
        <v>88.002471999999997</v>
      </c>
      <c r="N59">
        <v>113.270062</v>
      </c>
      <c r="O59">
        <v>59.291483999999997</v>
      </c>
      <c r="P59">
        <v>99.695633999999998</v>
      </c>
      <c r="Q59">
        <v>20.924934</v>
      </c>
      <c r="R59">
        <v>40.642785000000003</v>
      </c>
      <c r="S59">
        <v>25.212933</v>
      </c>
      <c r="T59">
        <v>0</v>
      </c>
      <c r="U59">
        <v>334.63212800000002</v>
      </c>
      <c r="V59">
        <v>0</v>
      </c>
      <c r="W59">
        <v>0</v>
      </c>
      <c r="X59">
        <v>137.37287699999999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3.6908059999999998</v>
      </c>
      <c r="AF59">
        <v>6.1455900000000003</v>
      </c>
      <c r="AG59">
        <v>42.090724000000002</v>
      </c>
      <c r="AH59">
        <v>0</v>
      </c>
      <c r="AI59">
        <v>0</v>
      </c>
      <c r="AJ59">
        <v>0</v>
      </c>
      <c r="AK59">
        <v>50.864083000000001</v>
      </c>
      <c r="AL59">
        <v>2.2284839999999999</v>
      </c>
      <c r="AM59">
        <v>0</v>
      </c>
      <c r="AN59">
        <v>0.55031300000000005</v>
      </c>
      <c r="AO59">
        <v>0</v>
      </c>
      <c r="AP59">
        <v>3.1937120000000001</v>
      </c>
      <c r="AQ59">
        <v>0</v>
      </c>
      <c r="AR59">
        <v>8.4690049999999992</v>
      </c>
      <c r="AS59">
        <v>10.319298</v>
      </c>
      <c r="AT59">
        <v>14.089081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2117.183207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658.55330200000003</v>
      </c>
      <c r="L60">
        <v>397.94349999999997</v>
      </c>
      <c r="M60">
        <v>88.002471999999997</v>
      </c>
      <c r="N60">
        <v>113.270062</v>
      </c>
      <c r="O60">
        <v>59.291483999999997</v>
      </c>
      <c r="P60">
        <v>99.695633999999998</v>
      </c>
      <c r="Q60">
        <v>20.924934</v>
      </c>
      <c r="R60">
        <v>40.642785000000003</v>
      </c>
      <c r="S60">
        <v>25.212933</v>
      </c>
      <c r="T60">
        <v>0</v>
      </c>
      <c r="U60">
        <v>334.63212800000002</v>
      </c>
      <c r="V60">
        <v>0</v>
      </c>
      <c r="W60">
        <v>0</v>
      </c>
      <c r="X60">
        <v>137.37287699999999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3.6908059999999998</v>
      </c>
      <c r="AF60">
        <v>6.1455900000000003</v>
      </c>
      <c r="AG60">
        <v>42.090724000000002</v>
      </c>
      <c r="AH60">
        <v>0</v>
      </c>
      <c r="AI60">
        <v>0</v>
      </c>
      <c r="AJ60">
        <v>0</v>
      </c>
      <c r="AK60">
        <v>50.864083000000001</v>
      </c>
      <c r="AL60">
        <v>2.2284839999999999</v>
      </c>
      <c r="AM60">
        <v>0</v>
      </c>
      <c r="AN60">
        <v>0.55031300000000005</v>
      </c>
      <c r="AO60">
        <v>0</v>
      </c>
      <c r="AP60">
        <v>1.228351</v>
      </c>
      <c r="AQ60">
        <v>0</v>
      </c>
      <c r="AR60">
        <v>8.4690049999999992</v>
      </c>
      <c r="AS60">
        <v>10.319298</v>
      </c>
      <c r="AT60">
        <v>14.380404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2115.5091690000004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658.55330200000003</v>
      </c>
      <c r="L61">
        <v>369.17649999999998</v>
      </c>
      <c r="M61">
        <v>88.002471999999997</v>
      </c>
      <c r="N61">
        <v>113.270062</v>
      </c>
      <c r="O61">
        <v>59.291483999999997</v>
      </c>
      <c r="P61">
        <v>99.695633999999998</v>
      </c>
      <c r="Q61">
        <v>20.924934</v>
      </c>
      <c r="R61">
        <v>40.642785000000003</v>
      </c>
      <c r="S61">
        <v>25.212933</v>
      </c>
      <c r="T61">
        <v>0</v>
      </c>
      <c r="U61">
        <v>334.63212800000002</v>
      </c>
      <c r="V61">
        <v>0</v>
      </c>
      <c r="W61">
        <v>0</v>
      </c>
      <c r="X61">
        <v>137.37287699999999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3.6908059999999998</v>
      </c>
      <c r="AF61">
        <v>6.1455900000000003</v>
      </c>
      <c r="AG61">
        <v>42.090724000000002</v>
      </c>
      <c r="AH61">
        <v>0</v>
      </c>
      <c r="AI61">
        <v>0</v>
      </c>
      <c r="AJ61">
        <v>0</v>
      </c>
      <c r="AK61">
        <v>50.864083000000001</v>
      </c>
      <c r="AL61">
        <v>2.2284839999999999</v>
      </c>
      <c r="AM61">
        <v>0</v>
      </c>
      <c r="AN61">
        <v>0.55031300000000005</v>
      </c>
      <c r="AO61">
        <v>0</v>
      </c>
      <c r="AP61">
        <v>1.228351</v>
      </c>
      <c r="AQ61">
        <v>0</v>
      </c>
      <c r="AR61">
        <v>12.703507</v>
      </c>
      <c r="AS61">
        <v>10.319298</v>
      </c>
      <c r="AT61">
        <v>14.380404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2090.9766710000008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658.55330200000003</v>
      </c>
      <c r="L62">
        <v>359.58749999999998</v>
      </c>
      <c r="M62">
        <v>88.002471999999997</v>
      </c>
      <c r="N62">
        <v>113.270062</v>
      </c>
      <c r="O62">
        <v>59.291483999999997</v>
      </c>
      <c r="P62">
        <v>99.695633999999998</v>
      </c>
      <c r="Q62">
        <v>20.924934</v>
      </c>
      <c r="R62">
        <v>40.642785000000003</v>
      </c>
      <c r="S62">
        <v>25.212933</v>
      </c>
      <c r="T62">
        <v>0</v>
      </c>
      <c r="U62">
        <v>334.63212800000002</v>
      </c>
      <c r="V62">
        <v>0</v>
      </c>
      <c r="W62">
        <v>0</v>
      </c>
      <c r="X62">
        <v>137.37287699999999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3.6908059999999998</v>
      </c>
      <c r="AF62">
        <v>6.1455900000000003</v>
      </c>
      <c r="AG62">
        <v>42.090724000000002</v>
      </c>
      <c r="AH62">
        <v>0</v>
      </c>
      <c r="AI62">
        <v>0</v>
      </c>
      <c r="AJ62">
        <v>0</v>
      </c>
      <c r="AK62">
        <v>50.864083000000001</v>
      </c>
      <c r="AL62">
        <v>2.2284839999999999</v>
      </c>
      <c r="AM62">
        <v>0</v>
      </c>
      <c r="AN62">
        <v>0.55031300000000005</v>
      </c>
      <c r="AO62">
        <v>0</v>
      </c>
      <c r="AP62">
        <v>1.228351</v>
      </c>
      <c r="AQ62">
        <v>0</v>
      </c>
      <c r="AR62">
        <v>12.703507</v>
      </c>
      <c r="AS62">
        <v>10.319298</v>
      </c>
      <c r="AT62">
        <v>14.380404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2081.387671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658.55330200000003</v>
      </c>
      <c r="L63">
        <v>388.35449999999997</v>
      </c>
      <c r="M63">
        <v>88.002471999999997</v>
      </c>
      <c r="N63">
        <v>113.270062</v>
      </c>
      <c r="O63">
        <v>59.291483999999997</v>
      </c>
      <c r="P63">
        <v>99.695633999999998</v>
      </c>
      <c r="Q63">
        <v>20.924934</v>
      </c>
      <c r="R63">
        <v>40.642785000000003</v>
      </c>
      <c r="S63">
        <v>25.212933</v>
      </c>
      <c r="T63">
        <v>0</v>
      </c>
      <c r="U63">
        <v>334.63212800000002</v>
      </c>
      <c r="V63">
        <v>0</v>
      </c>
      <c r="W63">
        <v>0</v>
      </c>
      <c r="X63">
        <v>137.37287699999999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3.6908059999999998</v>
      </c>
      <c r="AF63">
        <v>6.1455900000000003</v>
      </c>
      <c r="AG63">
        <v>42.090724000000002</v>
      </c>
      <c r="AH63">
        <v>0</v>
      </c>
      <c r="AI63">
        <v>0</v>
      </c>
      <c r="AJ63">
        <v>0</v>
      </c>
      <c r="AK63">
        <v>50.864083000000001</v>
      </c>
      <c r="AL63">
        <v>2.2284839999999999</v>
      </c>
      <c r="AM63">
        <v>0</v>
      </c>
      <c r="AN63">
        <v>0.55031300000000005</v>
      </c>
      <c r="AO63">
        <v>0</v>
      </c>
      <c r="AP63">
        <v>1.228351</v>
      </c>
      <c r="AQ63">
        <v>0</v>
      </c>
      <c r="AR63">
        <v>12.703507</v>
      </c>
      <c r="AS63">
        <v>10.319298</v>
      </c>
      <c r="AT63">
        <v>14.380404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2110.1546710000007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658.55330200000003</v>
      </c>
      <c r="L64">
        <v>378.76549999999997</v>
      </c>
      <c r="M64">
        <v>88.002471999999997</v>
      </c>
      <c r="N64">
        <v>113.270062</v>
      </c>
      <c r="O64">
        <v>59.291483999999997</v>
      </c>
      <c r="P64">
        <v>99.695633999999998</v>
      </c>
      <c r="Q64">
        <v>20.924934</v>
      </c>
      <c r="R64">
        <v>40.642785000000003</v>
      </c>
      <c r="S64">
        <v>25.212933</v>
      </c>
      <c r="T64">
        <v>0</v>
      </c>
      <c r="U64">
        <v>334.63212800000002</v>
      </c>
      <c r="V64">
        <v>0</v>
      </c>
      <c r="W64">
        <v>0</v>
      </c>
      <c r="X64">
        <v>137.37287699999999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3.6908059999999998</v>
      </c>
      <c r="AF64">
        <v>6.1455900000000003</v>
      </c>
      <c r="AG64">
        <v>42.090724000000002</v>
      </c>
      <c r="AH64">
        <v>0</v>
      </c>
      <c r="AI64">
        <v>0</v>
      </c>
      <c r="AJ64">
        <v>0</v>
      </c>
      <c r="AK64">
        <v>50.864083000000001</v>
      </c>
      <c r="AL64">
        <v>2.2284839999999999</v>
      </c>
      <c r="AM64">
        <v>0</v>
      </c>
      <c r="AN64">
        <v>0.55031300000000005</v>
      </c>
      <c r="AO64">
        <v>0</v>
      </c>
      <c r="AP64">
        <v>1.228351</v>
      </c>
      <c r="AQ64">
        <v>0</v>
      </c>
      <c r="AR64">
        <v>12.703507</v>
      </c>
      <c r="AS64">
        <v>10.319298</v>
      </c>
      <c r="AT64">
        <v>14.220207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2100.4054740000006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658.55330200000003</v>
      </c>
      <c r="L65">
        <v>369.17649999999998</v>
      </c>
      <c r="M65">
        <v>88.002471999999997</v>
      </c>
      <c r="N65">
        <v>113.270062</v>
      </c>
      <c r="O65">
        <v>59.291483999999997</v>
      </c>
      <c r="P65">
        <v>99.695633999999998</v>
      </c>
      <c r="Q65">
        <v>20.924934</v>
      </c>
      <c r="R65">
        <v>40.642785000000003</v>
      </c>
      <c r="S65">
        <v>25.212933</v>
      </c>
      <c r="T65">
        <v>0</v>
      </c>
      <c r="U65">
        <v>334.63212800000002</v>
      </c>
      <c r="V65">
        <v>0</v>
      </c>
      <c r="W65">
        <v>0</v>
      </c>
      <c r="X65">
        <v>137.37287699999999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3.6908059999999998</v>
      </c>
      <c r="AF65">
        <v>6.1455900000000003</v>
      </c>
      <c r="AG65">
        <v>42.090724000000002</v>
      </c>
      <c r="AH65">
        <v>0</v>
      </c>
      <c r="AI65">
        <v>0</v>
      </c>
      <c r="AJ65">
        <v>0</v>
      </c>
      <c r="AK65">
        <v>50.864083000000001</v>
      </c>
      <c r="AL65">
        <v>2.2284839999999999</v>
      </c>
      <c r="AM65">
        <v>0</v>
      </c>
      <c r="AN65">
        <v>0.55031300000000005</v>
      </c>
      <c r="AO65">
        <v>0</v>
      </c>
      <c r="AP65">
        <v>3.1937120000000001</v>
      </c>
      <c r="AQ65">
        <v>0</v>
      </c>
      <c r="AR65">
        <v>12.703507</v>
      </c>
      <c r="AS65">
        <v>10.319298</v>
      </c>
      <c r="AT65">
        <v>14.380404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2092.9420320000004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658.55330200000003</v>
      </c>
      <c r="L66">
        <v>388.35449999999997</v>
      </c>
      <c r="M66">
        <v>88.002471999999997</v>
      </c>
      <c r="N66">
        <v>113.270062</v>
      </c>
      <c r="O66">
        <v>59.291483999999997</v>
      </c>
      <c r="P66">
        <v>99.695633999999998</v>
      </c>
      <c r="Q66">
        <v>20.924934</v>
      </c>
      <c r="R66">
        <v>40.642785000000003</v>
      </c>
      <c r="S66">
        <v>25.212933</v>
      </c>
      <c r="T66">
        <v>0</v>
      </c>
      <c r="U66">
        <v>334.63212800000002</v>
      </c>
      <c r="V66">
        <v>0</v>
      </c>
      <c r="W66">
        <v>0</v>
      </c>
      <c r="X66">
        <v>137.37287699999999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3.6908059999999998</v>
      </c>
      <c r="AF66">
        <v>6.1455900000000003</v>
      </c>
      <c r="AG66">
        <v>42.090724000000002</v>
      </c>
      <c r="AH66">
        <v>0</v>
      </c>
      <c r="AI66">
        <v>0</v>
      </c>
      <c r="AJ66">
        <v>0</v>
      </c>
      <c r="AK66">
        <v>50.864083000000001</v>
      </c>
      <c r="AL66">
        <v>2.2284839999999999</v>
      </c>
      <c r="AM66">
        <v>0</v>
      </c>
      <c r="AN66">
        <v>0.55031300000000005</v>
      </c>
      <c r="AO66">
        <v>0</v>
      </c>
      <c r="AP66">
        <v>3.1937120000000001</v>
      </c>
      <c r="AQ66">
        <v>0</v>
      </c>
      <c r="AR66">
        <v>12.703507</v>
      </c>
      <c r="AS66">
        <v>10.319298</v>
      </c>
      <c r="AT66">
        <v>14.380404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2112.1200320000003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658.55330200000003</v>
      </c>
      <c r="L67">
        <v>378.76549999999997</v>
      </c>
      <c r="M67">
        <v>88.002471999999997</v>
      </c>
      <c r="N67">
        <v>113.270062</v>
      </c>
      <c r="O67">
        <v>59.291483999999997</v>
      </c>
      <c r="P67">
        <v>99.695633999999998</v>
      </c>
      <c r="Q67">
        <v>20.924934</v>
      </c>
      <c r="R67">
        <v>40.642785000000003</v>
      </c>
      <c r="S67">
        <v>25.212933</v>
      </c>
      <c r="T67">
        <v>0</v>
      </c>
      <c r="U67">
        <v>334.63212800000002</v>
      </c>
      <c r="V67">
        <v>0</v>
      </c>
      <c r="W67">
        <v>0</v>
      </c>
      <c r="X67">
        <v>137.37287699999999</v>
      </c>
      <c r="Y67">
        <v>0</v>
      </c>
      <c r="Z67">
        <v>0</v>
      </c>
      <c r="AA67">
        <v>6.8177789999999998</v>
      </c>
      <c r="AB67">
        <v>0</v>
      </c>
      <c r="AC67">
        <v>0</v>
      </c>
      <c r="AD67">
        <v>0</v>
      </c>
      <c r="AE67">
        <v>3.6908059999999998</v>
      </c>
      <c r="AF67">
        <v>6.1455900000000003</v>
      </c>
      <c r="AG67">
        <v>42.090724000000002</v>
      </c>
      <c r="AH67">
        <v>0</v>
      </c>
      <c r="AI67">
        <v>0</v>
      </c>
      <c r="AJ67">
        <v>0</v>
      </c>
      <c r="AK67">
        <v>50.864083000000001</v>
      </c>
      <c r="AL67">
        <v>2.2284839999999999</v>
      </c>
      <c r="AM67">
        <v>0</v>
      </c>
      <c r="AN67">
        <v>0.55031300000000005</v>
      </c>
      <c r="AO67">
        <v>0</v>
      </c>
      <c r="AP67">
        <v>3.1937120000000001</v>
      </c>
      <c r="AQ67">
        <v>14.377746999999999</v>
      </c>
      <c r="AR67">
        <v>12.703507</v>
      </c>
      <c r="AS67">
        <v>10.319298</v>
      </c>
      <c r="AT67">
        <v>14.380404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2123.7265580000003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658.55330200000003</v>
      </c>
      <c r="L68">
        <v>388.35449999999997</v>
      </c>
      <c r="M68">
        <v>88.002471999999997</v>
      </c>
      <c r="N68">
        <v>113.270062</v>
      </c>
      <c r="O68">
        <v>59.291483999999997</v>
      </c>
      <c r="P68">
        <v>99.695633999999998</v>
      </c>
      <c r="Q68">
        <v>20.924934</v>
      </c>
      <c r="R68">
        <v>40.642785000000003</v>
      </c>
      <c r="S68">
        <v>25.212933</v>
      </c>
      <c r="T68">
        <v>0</v>
      </c>
      <c r="U68">
        <v>334.63212800000002</v>
      </c>
      <c r="V68">
        <v>0</v>
      </c>
      <c r="W68">
        <v>0</v>
      </c>
      <c r="X68">
        <v>137.37287699999999</v>
      </c>
      <c r="Y68">
        <v>0</v>
      </c>
      <c r="Z68">
        <v>0</v>
      </c>
      <c r="AA68">
        <v>13.471931</v>
      </c>
      <c r="AB68">
        <v>0</v>
      </c>
      <c r="AC68">
        <v>0</v>
      </c>
      <c r="AD68">
        <v>0</v>
      </c>
      <c r="AE68">
        <v>3.6908059999999998</v>
      </c>
      <c r="AF68">
        <v>6.1455900000000003</v>
      </c>
      <c r="AG68">
        <v>42.090724000000002</v>
      </c>
      <c r="AH68">
        <v>0</v>
      </c>
      <c r="AI68">
        <v>0</v>
      </c>
      <c r="AJ68">
        <v>0</v>
      </c>
      <c r="AK68">
        <v>50.864083000000001</v>
      </c>
      <c r="AL68">
        <v>2.2284839999999999</v>
      </c>
      <c r="AM68">
        <v>0</v>
      </c>
      <c r="AN68">
        <v>0.55031300000000005</v>
      </c>
      <c r="AO68">
        <v>0</v>
      </c>
      <c r="AP68">
        <v>1.1055159999999999</v>
      </c>
      <c r="AQ68">
        <v>28.393028999999999</v>
      </c>
      <c r="AR68">
        <v>12.703507</v>
      </c>
      <c r="AS68">
        <v>10.319298</v>
      </c>
      <c r="AT68">
        <v>14.380404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2151.8967960000004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658.55330200000003</v>
      </c>
      <c r="L69">
        <v>388.35449999999997</v>
      </c>
      <c r="M69">
        <v>88.002471999999997</v>
      </c>
      <c r="N69">
        <v>113.270062</v>
      </c>
      <c r="O69">
        <v>59.291483999999997</v>
      </c>
      <c r="P69">
        <v>99.695633999999998</v>
      </c>
      <c r="Q69">
        <v>20.924934</v>
      </c>
      <c r="R69">
        <v>40.642785000000003</v>
      </c>
      <c r="S69">
        <v>25.212933</v>
      </c>
      <c r="T69">
        <v>0</v>
      </c>
      <c r="U69">
        <v>334.63212800000002</v>
      </c>
      <c r="V69">
        <v>0</v>
      </c>
      <c r="W69">
        <v>0</v>
      </c>
      <c r="X69">
        <v>137.37287699999999</v>
      </c>
      <c r="Y69">
        <v>0</v>
      </c>
      <c r="Z69">
        <v>0</v>
      </c>
      <c r="AA69">
        <v>13.471931</v>
      </c>
      <c r="AB69">
        <v>0</v>
      </c>
      <c r="AC69">
        <v>9.2800809999999991</v>
      </c>
      <c r="AD69">
        <v>8.7605450000000005</v>
      </c>
      <c r="AE69">
        <v>13.532956</v>
      </c>
      <c r="AF69">
        <v>6.1455900000000003</v>
      </c>
      <c r="AG69">
        <v>42.090724000000002</v>
      </c>
      <c r="AH69">
        <v>22.429534</v>
      </c>
      <c r="AI69">
        <v>0</v>
      </c>
      <c r="AJ69">
        <v>0</v>
      </c>
      <c r="AK69">
        <v>50.864083000000001</v>
      </c>
      <c r="AL69">
        <v>2.2284839999999999</v>
      </c>
      <c r="AM69">
        <v>0</v>
      </c>
      <c r="AN69">
        <v>0.55031300000000005</v>
      </c>
      <c r="AO69">
        <v>0</v>
      </c>
      <c r="AP69">
        <v>1.1055159999999999</v>
      </c>
      <c r="AQ69">
        <v>28.393028999999999</v>
      </c>
      <c r="AR69">
        <v>19.055261000000002</v>
      </c>
      <c r="AS69">
        <v>10.319298</v>
      </c>
      <c r="AT69">
        <v>14.380404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2208.56086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658.55330200000003</v>
      </c>
      <c r="L70">
        <v>424.79270000000002</v>
      </c>
      <c r="M70">
        <v>88.002471999999997</v>
      </c>
      <c r="N70">
        <v>113.270062</v>
      </c>
      <c r="O70">
        <v>59.291483999999997</v>
      </c>
      <c r="P70">
        <v>99.695633999999998</v>
      </c>
      <c r="Q70">
        <v>20.924934</v>
      </c>
      <c r="R70">
        <v>40.642785000000003</v>
      </c>
      <c r="S70">
        <v>25.212933</v>
      </c>
      <c r="T70">
        <v>0</v>
      </c>
      <c r="U70">
        <v>334.63212800000002</v>
      </c>
      <c r="V70">
        <v>0</v>
      </c>
      <c r="W70">
        <v>0</v>
      </c>
      <c r="X70">
        <v>137.37287699999999</v>
      </c>
      <c r="Y70">
        <v>0</v>
      </c>
      <c r="Z70">
        <v>0</v>
      </c>
      <c r="AA70">
        <v>13.471931</v>
      </c>
      <c r="AB70">
        <v>0</v>
      </c>
      <c r="AC70">
        <v>9.2800809999999991</v>
      </c>
      <c r="AD70">
        <v>8.7605450000000005</v>
      </c>
      <c r="AE70">
        <v>13.532956</v>
      </c>
      <c r="AF70">
        <v>6.1455900000000003</v>
      </c>
      <c r="AG70">
        <v>42.090724000000002</v>
      </c>
      <c r="AH70">
        <v>44.859068000000001</v>
      </c>
      <c r="AI70">
        <v>0</v>
      </c>
      <c r="AJ70">
        <v>0</v>
      </c>
      <c r="AK70">
        <v>50.864083000000001</v>
      </c>
      <c r="AL70">
        <v>2.2284839999999999</v>
      </c>
      <c r="AM70">
        <v>0</v>
      </c>
      <c r="AN70">
        <v>0.55031300000000005</v>
      </c>
      <c r="AO70">
        <v>0</v>
      </c>
      <c r="AP70">
        <v>1.1055159999999999</v>
      </c>
      <c r="AQ70">
        <v>44.764328999999996</v>
      </c>
      <c r="AR70">
        <v>19.055261000000002</v>
      </c>
      <c r="AS70">
        <v>10.319298</v>
      </c>
      <c r="AT70">
        <v>14.380404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2283.7998940000007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658.55330200000003</v>
      </c>
      <c r="L71">
        <v>424.79270000000002</v>
      </c>
      <c r="M71">
        <v>88.002471999999997</v>
      </c>
      <c r="N71">
        <v>113.270062</v>
      </c>
      <c r="O71">
        <v>59.291483999999997</v>
      </c>
      <c r="P71">
        <v>99.695633999999998</v>
      </c>
      <c r="Q71">
        <v>20.924934</v>
      </c>
      <c r="R71">
        <v>40.642785000000003</v>
      </c>
      <c r="S71">
        <v>25.212933</v>
      </c>
      <c r="T71">
        <v>0</v>
      </c>
      <c r="U71">
        <v>334.63212800000002</v>
      </c>
      <c r="V71">
        <v>0</v>
      </c>
      <c r="W71">
        <v>0</v>
      </c>
      <c r="X71">
        <v>137.37287699999999</v>
      </c>
      <c r="Y71">
        <v>0</v>
      </c>
      <c r="Z71">
        <v>0</v>
      </c>
      <c r="AA71">
        <v>13.471931</v>
      </c>
      <c r="AB71">
        <v>12.628750999999999</v>
      </c>
      <c r="AC71">
        <v>18.560161999999998</v>
      </c>
      <c r="AD71">
        <v>17.521090000000001</v>
      </c>
      <c r="AE71">
        <v>13.532956</v>
      </c>
      <c r="AF71">
        <v>8.5092789999999994</v>
      </c>
      <c r="AG71">
        <v>42.090724000000002</v>
      </c>
      <c r="AH71">
        <v>67.288601999999997</v>
      </c>
      <c r="AI71">
        <v>0</v>
      </c>
      <c r="AJ71">
        <v>0</v>
      </c>
      <c r="AK71">
        <v>50.864083000000001</v>
      </c>
      <c r="AL71">
        <v>2.2284839999999999</v>
      </c>
      <c r="AM71">
        <v>0</v>
      </c>
      <c r="AN71">
        <v>0.55031300000000005</v>
      </c>
      <c r="AO71">
        <v>0</v>
      </c>
      <c r="AP71">
        <v>1.1055159999999999</v>
      </c>
      <c r="AQ71">
        <v>59.685772</v>
      </c>
      <c r="AR71">
        <v>38.110522000000003</v>
      </c>
      <c r="AS71">
        <v>10.319298</v>
      </c>
      <c r="AT71">
        <v>14.380404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2373.2391980000002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658.55330200000003</v>
      </c>
      <c r="L72">
        <v>424.79270000000002</v>
      </c>
      <c r="M72">
        <v>88.002471999999997</v>
      </c>
      <c r="N72">
        <v>113.270062</v>
      </c>
      <c r="O72">
        <v>59.291483999999997</v>
      </c>
      <c r="P72">
        <v>99.695633999999998</v>
      </c>
      <c r="Q72">
        <v>20.924934</v>
      </c>
      <c r="R72">
        <v>40.642785000000003</v>
      </c>
      <c r="S72">
        <v>25.212933</v>
      </c>
      <c r="T72">
        <v>0</v>
      </c>
      <c r="U72">
        <v>334.63212800000002</v>
      </c>
      <c r="V72">
        <v>0</v>
      </c>
      <c r="W72">
        <v>0</v>
      </c>
      <c r="X72">
        <v>137.37287699999999</v>
      </c>
      <c r="Y72">
        <v>0</v>
      </c>
      <c r="Z72">
        <v>6.2844389999999999</v>
      </c>
      <c r="AA72">
        <v>18.938275000000001</v>
      </c>
      <c r="AB72">
        <v>12.628750999999999</v>
      </c>
      <c r="AC72">
        <v>18.560161999999998</v>
      </c>
      <c r="AD72">
        <v>26.220832999999999</v>
      </c>
      <c r="AE72">
        <v>27.065911</v>
      </c>
      <c r="AF72">
        <v>17.018557000000001</v>
      </c>
      <c r="AG72">
        <v>42.090724000000002</v>
      </c>
      <c r="AH72">
        <v>89.718136000000001</v>
      </c>
      <c r="AI72">
        <v>2.4413589999999998</v>
      </c>
      <c r="AJ72">
        <v>0</v>
      </c>
      <c r="AK72">
        <v>50.864083000000001</v>
      </c>
      <c r="AL72">
        <v>22.284835999999999</v>
      </c>
      <c r="AM72">
        <v>0</v>
      </c>
      <c r="AN72">
        <v>0.55031300000000005</v>
      </c>
      <c r="AO72">
        <v>0</v>
      </c>
      <c r="AP72">
        <v>1.1055159999999999</v>
      </c>
      <c r="AQ72">
        <v>59.685772</v>
      </c>
      <c r="AR72">
        <v>38.110522000000003</v>
      </c>
      <c r="AS72">
        <v>10.319298</v>
      </c>
      <c r="AT72">
        <v>14.380404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2460.6592019999994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658.55330200000003</v>
      </c>
      <c r="L73">
        <v>424.79270000000002</v>
      </c>
      <c r="M73">
        <v>88.002471999999997</v>
      </c>
      <c r="N73">
        <v>113.270062</v>
      </c>
      <c r="O73">
        <v>59.291483999999997</v>
      </c>
      <c r="P73">
        <v>99.695633999999998</v>
      </c>
      <c r="Q73">
        <v>20.924934</v>
      </c>
      <c r="R73">
        <v>40.642785000000003</v>
      </c>
      <c r="S73">
        <v>25.212933</v>
      </c>
      <c r="T73">
        <v>0</v>
      </c>
      <c r="U73">
        <v>334.63212800000002</v>
      </c>
      <c r="V73">
        <v>0</v>
      </c>
      <c r="W73">
        <v>0</v>
      </c>
      <c r="X73">
        <v>137.37287699999999</v>
      </c>
      <c r="Y73">
        <v>0</v>
      </c>
      <c r="Z73">
        <v>12.568878</v>
      </c>
      <c r="AA73">
        <v>26.943863</v>
      </c>
      <c r="AB73">
        <v>25.257503</v>
      </c>
      <c r="AC73">
        <v>18.560161999999998</v>
      </c>
      <c r="AD73">
        <v>26.281635000000001</v>
      </c>
      <c r="AE73">
        <v>47.404713999999998</v>
      </c>
      <c r="AF73">
        <v>29.309736999999998</v>
      </c>
      <c r="AG73">
        <v>42.090724000000002</v>
      </c>
      <c r="AH73">
        <v>112.14767000000001</v>
      </c>
      <c r="AI73">
        <v>15.868836</v>
      </c>
      <c r="AJ73">
        <v>0</v>
      </c>
      <c r="AK73">
        <v>50.864083000000001</v>
      </c>
      <c r="AL73">
        <v>51.255122999999998</v>
      </c>
      <c r="AM73">
        <v>0</v>
      </c>
      <c r="AN73">
        <v>0.55031300000000005</v>
      </c>
      <c r="AO73">
        <v>0</v>
      </c>
      <c r="AP73">
        <v>1.1055159999999999</v>
      </c>
      <c r="AQ73">
        <v>59.685772</v>
      </c>
      <c r="AR73">
        <v>38.110522000000003</v>
      </c>
      <c r="AS73">
        <v>21.928508999999998</v>
      </c>
      <c r="AT73">
        <v>14.380404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2596.7052749999993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658.55330200000003</v>
      </c>
      <c r="L74">
        <v>424.79270000000002</v>
      </c>
      <c r="M74">
        <v>88.002471999999997</v>
      </c>
      <c r="N74">
        <v>113.270062</v>
      </c>
      <c r="O74">
        <v>59.291483999999997</v>
      </c>
      <c r="P74">
        <v>99.695633999999998</v>
      </c>
      <c r="Q74">
        <v>20.924934</v>
      </c>
      <c r="R74">
        <v>40.642785000000003</v>
      </c>
      <c r="S74">
        <v>25.212933</v>
      </c>
      <c r="T74">
        <v>0</v>
      </c>
      <c r="U74">
        <v>334.63212800000002</v>
      </c>
      <c r="V74">
        <v>0</v>
      </c>
      <c r="W74">
        <v>0</v>
      </c>
      <c r="X74">
        <v>137.37287699999999</v>
      </c>
      <c r="Y74">
        <v>0</v>
      </c>
      <c r="Z74">
        <v>12.568878</v>
      </c>
      <c r="AA74">
        <v>26.943863</v>
      </c>
      <c r="AB74">
        <v>25.257503</v>
      </c>
      <c r="AC74">
        <v>18.560161999999998</v>
      </c>
      <c r="AD74">
        <v>26.281635000000001</v>
      </c>
      <c r="AE74">
        <v>47.404713999999998</v>
      </c>
      <c r="AF74">
        <v>29.309736999999998</v>
      </c>
      <c r="AG74">
        <v>42.090724000000002</v>
      </c>
      <c r="AH74">
        <v>112.14767000000001</v>
      </c>
      <c r="AI74">
        <v>15.868836</v>
      </c>
      <c r="AJ74">
        <v>0</v>
      </c>
      <c r="AK74">
        <v>50.864083000000001</v>
      </c>
      <c r="AL74">
        <v>51.255122999999998</v>
      </c>
      <c r="AM74">
        <v>0</v>
      </c>
      <c r="AN74">
        <v>0.55031300000000005</v>
      </c>
      <c r="AO74">
        <v>0</v>
      </c>
      <c r="AP74">
        <v>2.9480420000000001</v>
      </c>
      <c r="AQ74">
        <v>59.685772</v>
      </c>
      <c r="AR74">
        <v>19.055261000000002</v>
      </c>
      <c r="AS74">
        <v>21.928508999999998</v>
      </c>
      <c r="AT74">
        <v>14.380404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2579.4925399999993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658.55330200000003</v>
      </c>
      <c r="L75">
        <v>424.79270000000002</v>
      </c>
      <c r="M75">
        <v>88.002471999999997</v>
      </c>
      <c r="N75">
        <v>113.270062</v>
      </c>
      <c r="O75">
        <v>59.291483999999997</v>
      </c>
      <c r="P75">
        <v>99.695633999999998</v>
      </c>
      <c r="Q75">
        <v>20.924934</v>
      </c>
      <c r="R75">
        <v>40.642785000000003</v>
      </c>
      <c r="S75">
        <v>25.212933</v>
      </c>
      <c r="T75">
        <v>0</v>
      </c>
      <c r="U75">
        <v>334.63212800000002</v>
      </c>
      <c r="V75">
        <v>0</v>
      </c>
      <c r="W75">
        <v>0</v>
      </c>
      <c r="X75">
        <v>137.37287699999999</v>
      </c>
      <c r="Y75">
        <v>0</v>
      </c>
      <c r="Z75">
        <v>12.568878</v>
      </c>
      <c r="AA75">
        <v>26.943863</v>
      </c>
      <c r="AB75">
        <v>25.257503</v>
      </c>
      <c r="AC75">
        <v>18.560161999999998</v>
      </c>
      <c r="AD75">
        <v>26.281635000000001</v>
      </c>
      <c r="AE75">
        <v>47.404713999999998</v>
      </c>
      <c r="AF75">
        <v>29.309736999999998</v>
      </c>
      <c r="AG75">
        <v>42.090724000000002</v>
      </c>
      <c r="AH75">
        <v>112.14767000000001</v>
      </c>
      <c r="AI75">
        <v>15.868836</v>
      </c>
      <c r="AJ75">
        <v>0</v>
      </c>
      <c r="AK75">
        <v>50.864083000000001</v>
      </c>
      <c r="AL75">
        <v>51.255122999999998</v>
      </c>
      <c r="AM75">
        <v>0</v>
      </c>
      <c r="AN75">
        <v>0.55031300000000005</v>
      </c>
      <c r="AO75">
        <v>0</v>
      </c>
      <c r="AP75">
        <v>2.9480420000000001</v>
      </c>
      <c r="AQ75">
        <v>59.685772</v>
      </c>
      <c r="AR75">
        <v>19.055261000000002</v>
      </c>
      <c r="AS75">
        <v>15.220965</v>
      </c>
      <c r="AT75">
        <v>14.380404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2572.7849959999994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658.55330200000003</v>
      </c>
      <c r="L76">
        <v>424.79270000000002</v>
      </c>
      <c r="M76">
        <v>88.002471999999997</v>
      </c>
      <c r="N76">
        <v>113.270062</v>
      </c>
      <c r="O76">
        <v>59.291483999999997</v>
      </c>
      <c r="P76">
        <v>99.695633999999998</v>
      </c>
      <c r="Q76">
        <v>20.924934</v>
      </c>
      <c r="R76">
        <v>40.642785000000003</v>
      </c>
      <c r="S76">
        <v>25.212933</v>
      </c>
      <c r="T76">
        <v>0</v>
      </c>
      <c r="U76">
        <v>334.63212800000002</v>
      </c>
      <c r="V76">
        <v>0</v>
      </c>
      <c r="W76">
        <v>0</v>
      </c>
      <c r="X76">
        <v>137.37287699999999</v>
      </c>
      <c r="Y76">
        <v>0</v>
      </c>
      <c r="Z76">
        <v>12.568878</v>
      </c>
      <c r="AA76">
        <v>26.943863</v>
      </c>
      <c r="AB76">
        <v>25.257503</v>
      </c>
      <c r="AC76">
        <v>18.560161999999998</v>
      </c>
      <c r="AD76">
        <v>26.281635000000001</v>
      </c>
      <c r="AE76">
        <v>27.065911</v>
      </c>
      <c r="AF76">
        <v>29.309736999999998</v>
      </c>
      <c r="AG76">
        <v>42.090724000000002</v>
      </c>
      <c r="AH76">
        <v>112.14767000000001</v>
      </c>
      <c r="AI76">
        <v>15.868836</v>
      </c>
      <c r="AJ76">
        <v>0</v>
      </c>
      <c r="AK76">
        <v>50.864083000000001</v>
      </c>
      <c r="AL76">
        <v>51.255122999999998</v>
      </c>
      <c r="AM76">
        <v>0</v>
      </c>
      <c r="AN76">
        <v>0.55031300000000005</v>
      </c>
      <c r="AO76">
        <v>0</v>
      </c>
      <c r="AP76">
        <v>1.1055159999999999</v>
      </c>
      <c r="AQ76">
        <v>59.685772</v>
      </c>
      <c r="AR76">
        <v>19.055261000000002</v>
      </c>
      <c r="AS76">
        <v>14.189035000000001</v>
      </c>
      <c r="AT76">
        <v>13.911790999999999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2549.1031239999998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658.55330200000003</v>
      </c>
      <c r="L77">
        <v>424.79270000000002</v>
      </c>
      <c r="M77">
        <v>88.002471999999997</v>
      </c>
      <c r="N77">
        <v>113.270062</v>
      </c>
      <c r="O77">
        <v>59.291483999999997</v>
      </c>
      <c r="P77">
        <v>99.695633999999998</v>
      </c>
      <c r="Q77">
        <v>20.924934</v>
      </c>
      <c r="R77">
        <v>40.642785000000003</v>
      </c>
      <c r="S77">
        <v>25.212933</v>
      </c>
      <c r="T77">
        <v>0</v>
      </c>
      <c r="U77">
        <v>334.63212800000002</v>
      </c>
      <c r="V77">
        <v>0</v>
      </c>
      <c r="W77">
        <v>0</v>
      </c>
      <c r="X77">
        <v>137.37287699999999</v>
      </c>
      <c r="Y77">
        <v>0</v>
      </c>
      <c r="Z77">
        <v>12.568878</v>
      </c>
      <c r="AA77">
        <v>26.943863</v>
      </c>
      <c r="AB77">
        <v>25.257503</v>
      </c>
      <c r="AC77">
        <v>18.560161999999998</v>
      </c>
      <c r="AD77">
        <v>26.281635000000001</v>
      </c>
      <c r="AE77">
        <v>27.065911</v>
      </c>
      <c r="AF77">
        <v>29.309736999999998</v>
      </c>
      <c r="AG77">
        <v>42.090724000000002</v>
      </c>
      <c r="AH77">
        <v>112.14767000000001</v>
      </c>
      <c r="AI77">
        <v>15.868836</v>
      </c>
      <c r="AJ77">
        <v>0</v>
      </c>
      <c r="AK77">
        <v>50.864083000000001</v>
      </c>
      <c r="AL77">
        <v>51.255122999999998</v>
      </c>
      <c r="AM77">
        <v>0</v>
      </c>
      <c r="AN77">
        <v>0.55031300000000005</v>
      </c>
      <c r="AO77">
        <v>0</v>
      </c>
      <c r="AP77">
        <v>1.1055159999999999</v>
      </c>
      <c r="AQ77">
        <v>59.685772</v>
      </c>
      <c r="AR77">
        <v>19.055261000000002</v>
      </c>
      <c r="AS77">
        <v>14.189035000000001</v>
      </c>
      <c r="AT77">
        <v>14.380404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2549.5717369999998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658.55330200000003</v>
      </c>
      <c r="L78">
        <v>424.79270000000002</v>
      </c>
      <c r="M78">
        <v>88.002471999999997</v>
      </c>
      <c r="N78">
        <v>113.270062</v>
      </c>
      <c r="O78">
        <v>59.291483999999997</v>
      </c>
      <c r="P78">
        <v>99.695633999999998</v>
      </c>
      <c r="Q78">
        <v>20.924934</v>
      </c>
      <c r="R78">
        <v>40.642785000000003</v>
      </c>
      <c r="S78">
        <v>25.212933</v>
      </c>
      <c r="T78">
        <v>0</v>
      </c>
      <c r="U78">
        <v>334.63212800000002</v>
      </c>
      <c r="V78">
        <v>0</v>
      </c>
      <c r="W78">
        <v>0</v>
      </c>
      <c r="X78">
        <v>137.37287699999999</v>
      </c>
      <c r="Y78">
        <v>0</v>
      </c>
      <c r="Z78">
        <v>12.568878</v>
      </c>
      <c r="AA78">
        <v>26.943863</v>
      </c>
      <c r="AB78">
        <v>25.257503</v>
      </c>
      <c r="AC78">
        <v>18.560161999999998</v>
      </c>
      <c r="AD78">
        <v>26.281635000000001</v>
      </c>
      <c r="AE78">
        <v>13.532956</v>
      </c>
      <c r="AF78">
        <v>29.309736999999998</v>
      </c>
      <c r="AG78">
        <v>42.090724000000002</v>
      </c>
      <c r="AH78">
        <v>112.14767000000001</v>
      </c>
      <c r="AI78">
        <v>15.868836</v>
      </c>
      <c r="AJ78">
        <v>0</v>
      </c>
      <c r="AK78">
        <v>50.864083000000001</v>
      </c>
      <c r="AL78">
        <v>51.255122999999998</v>
      </c>
      <c r="AM78">
        <v>0</v>
      </c>
      <c r="AN78">
        <v>0.55031300000000005</v>
      </c>
      <c r="AO78">
        <v>0</v>
      </c>
      <c r="AP78">
        <v>1.1055159999999999</v>
      </c>
      <c r="AQ78">
        <v>59.685772</v>
      </c>
      <c r="AR78">
        <v>19.055261000000002</v>
      </c>
      <c r="AS78">
        <v>14.189035000000001</v>
      </c>
      <c r="AT78">
        <v>11.884925000000001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2533.5433029999995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658.55330200000003</v>
      </c>
      <c r="L79">
        <v>424.79270000000002</v>
      </c>
      <c r="M79">
        <v>88.002471999999997</v>
      </c>
      <c r="N79">
        <v>113.270062</v>
      </c>
      <c r="O79">
        <v>59.291483999999997</v>
      </c>
      <c r="P79">
        <v>99.695633999999998</v>
      </c>
      <c r="Q79">
        <v>20.924934</v>
      </c>
      <c r="R79">
        <v>40.642785000000003</v>
      </c>
      <c r="S79">
        <v>25.212933</v>
      </c>
      <c r="T79">
        <v>0</v>
      </c>
      <c r="U79">
        <v>334.63212800000002</v>
      </c>
      <c r="V79">
        <v>0</v>
      </c>
      <c r="W79">
        <v>0</v>
      </c>
      <c r="X79">
        <v>137.37287699999999</v>
      </c>
      <c r="Y79">
        <v>0</v>
      </c>
      <c r="Z79">
        <v>12.568878</v>
      </c>
      <c r="AA79">
        <v>26.943863</v>
      </c>
      <c r="AB79">
        <v>25.257503</v>
      </c>
      <c r="AC79">
        <v>18.560161999999998</v>
      </c>
      <c r="AD79">
        <v>26.220832999999999</v>
      </c>
      <c r="AE79">
        <v>13.532956</v>
      </c>
      <c r="AF79">
        <v>17.018557000000001</v>
      </c>
      <c r="AG79">
        <v>42.090724000000002</v>
      </c>
      <c r="AH79">
        <v>89.718136000000001</v>
      </c>
      <c r="AI79">
        <v>2.4413589999999998</v>
      </c>
      <c r="AJ79">
        <v>0</v>
      </c>
      <c r="AK79">
        <v>50.864083000000001</v>
      </c>
      <c r="AL79">
        <v>22.284835999999999</v>
      </c>
      <c r="AM79">
        <v>0</v>
      </c>
      <c r="AN79">
        <v>0.55031300000000005</v>
      </c>
      <c r="AO79">
        <v>0</v>
      </c>
      <c r="AP79">
        <v>1.1055159999999999</v>
      </c>
      <c r="AQ79">
        <v>59.685772</v>
      </c>
      <c r="AR79">
        <v>8.4690049999999992</v>
      </c>
      <c r="AS79">
        <v>10.577280999999999</v>
      </c>
      <c r="AT79">
        <v>14.380404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2444.6614919999993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658.55330200000003</v>
      </c>
      <c r="L80">
        <v>424.79270000000002</v>
      </c>
      <c r="M80">
        <v>88.002471999999997</v>
      </c>
      <c r="N80">
        <v>113.270062</v>
      </c>
      <c r="O80">
        <v>59.291483999999997</v>
      </c>
      <c r="P80">
        <v>99.695633999999998</v>
      </c>
      <c r="Q80">
        <v>20.924934</v>
      </c>
      <c r="R80">
        <v>40.642785000000003</v>
      </c>
      <c r="S80">
        <v>25.212933</v>
      </c>
      <c r="T80">
        <v>0</v>
      </c>
      <c r="U80">
        <v>334.63212800000002</v>
      </c>
      <c r="V80">
        <v>0</v>
      </c>
      <c r="W80">
        <v>0</v>
      </c>
      <c r="X80">
        <v>137.37287699999999</v>
      </c>
      <c r="Y80">
        <v>0</v>
      </c>
      <c r="Z80">
        <v>6.2844389999999999</v>
      </c>
      <c r="AA80">
        <v>26.943863</v>
      </c>
      <c r="AB80">
        <v>25.257503</v>
      </c>
      <c r="AC80">
        <v>9.2800809999999991</v>
      </c>
      <c r="AD80">
        <v>26.220832999999999</v>
      </c>
      <c r="AE80">
        <v>3.6908059999999998</v>
      </c>
      <c r="AF80">
        <v>17.018557000000001</v>
      </c>
      <c r="AG80">
        <v>42.090724000000002</v>
      </c>
      <c r="AH80">
        <v>89.718136000000001</v>
      </c>
      <c r="AI80">
        <v>0</v>
      </c>
      <c r="AJ80">
        <v>0</v>
      </c>
      <c r="AK80">
        <v>50.864083000000001</v>
      </c>
      <c r="AL80">
        <v>10.028176</v>
      </c>
      <c r="AM80">
        <v>0</v>
      </c>
      <c r="AN80">
        <v>0.55031300000000005</v>
      </c>
      <c r="AO80">
        <v>0</v>
      </c>
      <c r="AP80">
        <v>1.1055159999999999</v>
      </c>
      <c r="AQ80">
        <v>59.685772</v>
      </c>
      <c r="AR80">
        <v>8.4690049999999992</v>
      </c>
      <c r="AS80">
        <v>10.319298</v>
      </c>
      <c r="AT80">
        <v>14.380404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2404.2988199999991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658.55330200000003</v>
      </c>
      <c r="L81">
        <v>424.79270000000002</v>
      </c>
      <c r="M81">
        <v>88.002471999999997</v>
      </c>
      <c r="N81">
        <v>113.270062</v>
      </c>
      <c r="O81">
        <v>59.291483999999997</v>
      </c>
      <c r="P81">
        <v>99.695633999999998</v>
      </c>
      <c r="Q81">
        <v>20.924934</v>
      </c>
      <c r="R81">
        <v>40.642785000000003</v>
      </c>
      <c r="S81">
        <v>25.212933</v>
      </c>
      <c r="T81">
        <v>0</v>
      </c>
      <c r="U81">
        <v>334.63212800000002</v>
      </c>
      <c r="V81">
        <v>0</v>
      </c>
      <c r="W81">
        <v>0</v>
      </c>
      <c r="X81">
        <v>137.37287699999999</v>
      </c>
      <c r="Y81">
        <v>0</v>
      </c>
      <c r="Z81">
        <v>6.2844389999999999</v>
      </c>
      <c r="AA81">
        <v>26.89235</v>
      </c>
      <c r="AB81">
        <v>12.628750999999999</v>
      </c>
      <c r="AC81">
        <v>9.2800809999999991</v>
      </c>
      <c r="AD81">
        <v>26.220832999999999</v>
      </c>
      <c r="AE81">
        <v>3.6908059999999998</v>
      </c>
      <c r="AF81">
        <v>8.6983739999999994</v>
      </c>
      <c r="AG81">
        <v>42.090724000000002</v>
      </c>
      <c r="AH81">
        <v>67.288601999999997</v>
      </c>
      <c r="AI81">
        <v>0</v>
      </c>
      <c r="AJ81">
        <v>0</v>
      </c>
      <c r="AK81">
        <v>50.864083000000001</v>
      </c>
      <c r="AL81">
        <v>10.028176</v>
      </c>
      <c r="AM81">
        <v>0</v>
      </c>
      <c r="AN81">
        <v>0.55031300000000005</v>
      </c>
      <c r="AO81">
        <v>0</v>
      </c>
      <c r="AP81">
        <v>2.9480420000000001</v>
      </c>
      <c r="AQ81">
        <v>59.685772</v>
      </c>
      <c r="AR81">
        <v>8.4690049999999992</v>
      </c>
      <c r="AS81">
        <v>10.319298</v>
      </c>
      <c r="AT81">
        <v>14.380404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2362.7113639999998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658.55330200000003</v>
      </c>
      <c r="L82">
        <v>424.79270000000002</v>
      </c>
      <c r="M82">
        <v>88.002471999999997</v>
      </c>
      <c r="N82">
        <v>113.270062</v>
      </c>
      <c r="O82">
        <v>59.291483999999997</v>
      </c>
      <c r="P82">
        <v>99.695633999999998</v>
      </c>
      <c r="Q82">
        <v>20.924934</v>
      </c>
      <c r="R82">
        <v>40.642785000000003</v>
      </c>
      <c r="S82">
        <v>25.212933</v>
      </c>
      <c r="T82">
        <v>0</v>
      </c>
      <c r="U82">
        <v>334.63212800000002</v>
      </c>
      <c r="V82">
        <v>0</v>
      </c>
      <c r="W82">
        <v>0</v>
      </c>
      <c r="X82">
        <v>137.37287699999999</v>
      </c>
      <c r="Y82">
        <v>0</v>
      </c>
      <c r="Z82">
        <v>6.2844389999999999</v>
      </c>
      <c r="AA82">
        <v>26.89235</v>
      </c>
      <c r="AB82">
        <v>12.628750999999999</v>
      </c>
      <c r="AC82">
        <v>3.4189769999999999</v>
      </c>
      <c r="AD82">
        <v>17.480554999999999</v>
      </c>
      <c r="AE82">
        <v>3.6908059999999998</v>
      </c>
      <c r="AF82">
        <v>8.5092789999999994</v>
      </c>
      <c r="AG82">
        <v>42.090724000000002</v>
      </c>
      <c r="AH82">
        <v>32.055163999999998</v>
      </c>
      <c r="AI82">
        <v>0</v>
      </c>
      <c r="AJ82">
        <v>0</v>
      </c>
      <c r="AK82">
        <v>50.864083000000001</v>
      </c>
      <c r="AL82">
        <v>10.028176</v>
      </c>
      <c r="AM82">
        <v>0</v>
      </c>
      <c r="AN82">
        <v>0.55031300000000005</v>
      </c>
      <c r="AO82">
        <v>0</v>
      </c>
      <c r="AP82">
        <v>3.1937120000000001</v>
      </c>
      <c r="AQ82">
        <v>59.685772</v>
      </c>
      <c r="AR82">
        <v>8.4690049999999992</v>
      </c>
      <c r="AS82">
        <v>10.319298</v>
      </c>
      <c r="AT82">
        <v>14.380404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2312.9331189999994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658.55330200000003</v>
      </c>
      <c r="L83">
        <v>424.79270000000002</v>
      </c>
      <c r="M83">
        <v>88.002471999999997</v>
      </c>
      <c r="N83">
        <v>113.270062</v>
      </c>
      <c r="O83">
        <v>59.288786999999999</v>
      </c>
      <c r="P83">
        <v>99.695633999999998</v>
      </c>
      <c r="Q83">
        <v>20.924934</v>
      </c>
      <c r="R83">
        <v>40.642785000000003</v>
      </c>
      <c r="S83">
        <v>25.212933</v>
      </c>
      <c r="T83">
        <v>0</v>
      </c>
      <c r="U83">
        <v>334.63212800000002</v>
      </c>
      <c r="V83">
        <v>0</v>
      </c>
      <c r="W83">
        <v>0</v>
      </c>
      <c r="X83">
        <v>137.37287699999999</v>
      </c>
      <c r="Y83">
        <v>0</v>
      </c>
      <c r="Z83">
        <v>6.2844389999999999</v>
      </c>
      <c r="AA83">
        <v>26.89235</v>
      </c>
      <c r="AB83">
        <v>0</v>
      </c>
      <c r="AC83">
        <v>0</v>
      </c>
      <c r="AD83">
        <v>8.740278</v>
      </c>
      <c r="AE83">
        <v>3.6908059999999998</v>
      </c>
      <c r="AF83">
        <v>8.5092789999999994</v>
      </c>
      <c r="AG83">
        <v>42.090724000000002</v>
      </c>
      <c r="AH83">
        <v>18.161566000000001</v>
      </c>
      <c r="AI83">
        <v>0</v>
      </c>
      <c r="AJ83">
        <v>0</v>
      </c>
      <c r="AK83">
        <v>50.864083000000001</v>
      </c>
      <c r="AL83">
        <v>10.028176</v>
      </c>
      <c r="AM83">
        <v>0</v>
      </c>
      <c r="AN83">
        <v>0.55031300000000005</v>
      </c>
      <c r="AO83">
        <v>0</v>
      </c>
      <c r="AP83">
        <v>1.351186</v>
      </c>
      <c r="AQ83">
        <v>59.685772</v>
      </c>
      <c r="AR83">
        <v>8.4690049999999992</v>
      </c>
      <c r="AS83">
        <v>10.319298</v>
      </c>
      <c r="AT83">
        <v>14.380404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2272.4062929999996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658.55330200000003</v>
      </c>
      <c r="L84">
        <v>424.79270000000002</v>
      </c>
      <c r="M84">
        <v>88.002471999999997</v>
      </c>
      <c r="N84">
        <v>113.270062</v>
      </c>
      <c r="O84">
        <v>59.288786999999999</v>
      </c>
      <c r="P84">
        <v>99.695633999999998</v>
      </c>
      <c r="Q84">
        <v>20.924934</v>
      </c>
      <c r="R84">
        <v>40.642785000000003</v>
      </c>
      <c r="S84">
        <v>25.212933</v>
      </c>
      <c r="T84">
        <v>0</v>
      </c>
      <c r="U84">
        <v>334.63212800000002</v>
      </c>
      <c r="V84">
        <v>0</v>
      </c>
      <c r="W84">
        <v>0</v>
      </c>
      <c r="X84">
        <v>137.37287699999999</v>
      </c>
      <c r="Y84">
        <v>0</v>
      </c>
      <c r="Z84">
        <v>6.2844389999999999</v>
      </c>
      <c r="AA84">
        <v>26.89235</v>
      </c>
      <c r="AB84">
        <v>0</v>
      </c>
      <c r="AC84">
        <v>0</v>
      </c>
      <c r="AD84">
        <v>0</v>
      </c>
      <c r="AE84">
        <v>3.6908059999999998</v>
      </c>
      <c r="AF84">
        <v>8.5092789999999994</v>
      </c>
      <c r="AG84">
        <v>42.090724000000002</v>
      </c>
      <c r="AH84">
        <v>0</v>
      </c>
      <c r="AI84">
        <v>0</v>
      </c>
      <c r="AJ84">
        <v>0</v>
      </c>
      <c r="AK84">
        <v>50.864083000000001</v>
      </c>
      <c r="AL84">
        <v>10.028176</v>
      </c>
      <c r="AM84">
        <v>0</v>
      </c>
      <c r="AN84">
        <v>0.55031300000000005</v>
      </c>
      <c r="AO84">
        <v>0</v>
      </c>
      <c r="AP84">
        <v>1.351186</v>
      </c>
      <c r="AQ84">
        <v>59.685772</v>
      </c>
      <c r="AR84">
        <v>8.4690049999999992</v>
      </c>
      <c r="AS84">
        <v>10.319298</v>
      </c>
      <c r="AT84">
        <v>14.380404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2245.5044489999996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658.55330200000003</v>
      </c>
      <c r="L85">
        <v>424.79270000000002</v>
      </c>
      <c r="M85">
        <v>88.002471999999997</v>
      </c>
      <c r="N85">
        <v>113.270062</v>
      </c>
      <c r="O85">
        <v>59.288786999999999</v>
      </c>
      <c r="P85">
        <v>99.695633999999998</v>
      </c>
      <c r="Q85">
        <v>20.924934</v>
      </c>
      <c r="R85">
        <v>40.647866999999998</v>
      </c>
      <c r="S85">
        <v>25.305467</v>
      </c>
      <c r="T85">
        <v>0</v>
      </c>
      <c r="U85">
        <v>334.63212800000002</v>
      </c>
      <c r="V85">
        <v>0</v>
      </c>
      <c r="W85">
        <v>0</v>
      </c>
      <c r="X85">
        <v>141.20847699999999</v>
      </c>
      <c r="Y85">
        <v>0</v>
      </c>
      <c r="Z85">
        <v>6.2844389999999999</v>
      </c>
      <c r="AA85">
        <v>26.89235</v>
      </c>
      <c r="AB85">
        <v>0</v>
      </c>
      <c r="AC85">
        <v>0</v>
      </c>
      <c r="AD85">
        <v>0</v>
      </c>
      <c r="AE85">
        <v>3.6908059999999998</v>
      </c>
      <c r="AF85">
        <v>8.5092789999999994</v>
      </c>
      <c r="AG85">
        <v>42.090724000000002</v>
      </c>
      <c r="AH85">
        <v>0</v>
      </c>
      <c r="AI85">
        <v>0</v>
      </c>
      <c r="AJ85">
        <v>0</v>
      </c>
      <c r="AK85">
        <v>50.864083000000001</v>
      </c>
      <c r="AL85">
        <v>10.028176</v>
      </c>
      <c r="AM85">
        <v>0</v>
      </c>
      <c r="AN85">
        <v>0.55031300000000005</v>
      </c>
      <c r="AO85">
        <v>0</v>
      </c>
      <c r="AP85">
        <v>1.351186</v>
      </c>
      <c r="AQ85">
        <v>59.685772</v>
      </c>
      <c r="AR85">
        <v>8.4690049999999992</v>
      </c>
      <c r="AS85">
        <v>10.319298</v>
      </c>
      <c r="AT85">
        <v>14.380404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2249.437664999999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658.55330200000003</v>
      </c>
      <c r="L86">
        <v>424.79270000000002</v>
      </c>
      <c r="M86">
        <v>88.002471999999997</v>
      </c>
      <c r="N86">
        <v>113.270062</v>
      </c>
      <c r="O86">
        <v>59.288786999999999</v>
      </c>
      <c r="P86">
        <v>99.695633999999998</v>
      </c>
      <c r="Q86">
        <v>20.924934</v>
      </c>
      <c r="R86">
        <v>40.647866999999998</v>
      </c>
      <c r="S86">
        <v>25.305467</v>
      </c>
      <c r="T86">
        <v>0</v>
      </c>
      <c r="U86">
        <v>334.63212800000002</v>
      </c>
      <c r="V86">
        <v>0</v>
      </c>
      <c r="W86">
        <v>0</v>
      </c>
      <c r="X86">
        <v>141.20847699999999</v>
      </c>
      <c r="Y86">
        <v>0</v>
      </c>
      <c r="Z86">
        <v>6.2844389999999999</v>
      </c>
      <c r="AA86">
        <v>26.89235</v>
      </c>
      <c r="AB86">
        <v>0</v>
      </c>
      <c r="AC86">
        <v>0</v>
      </c>
      <c r="AD86">
        <v>0</v>
      </c>
      <c r="AE86">
        <v>3.6908059999999998</v>
      </c>
      <c r="AF86">
        <v>8.5092789999999994</v>
      </c>
      <c r="AG86">
        <v>42.090724000000002</v>
      </c>
      <c r="AH86">
        <v>0</v>
      </c>
      <c r="AI86">
        <v>0</v>
      </c>
      <c r="AJ86">
        <v>0</v>
      </c>
      <c r="AK86">
        <v>50.864083000000001</v>
      </c>
      <c r="AL86">
        <v>10.028176</v>
      </c>
      <c r="AM86">
        <v>0</v>
      </c>
      <c r="AN86">
        <v>0.55031300000000005</v>
      </c>
      <c r="AO86">
        <v>0</v>
      </c>
      <c r="AP86">
        <v>1.8425260000000001</v>
      </c>
      <c r="AQ86">
        <v>44.764328999999996</v>
      </c>
      <c r="AR86">
        <v>8.4690049999999992</v>
      </c>
      <c r="AS86">
        <v>10.319298</v>
      </c>
      <c r="AT86">
        <v>14.380404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2235.0075619999993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658.55330200000003</v>
      </c>
      <c r="L87">
        <v>340.40949999999998</v>
      </c>
      <c r="M87">
        <v>88.002471999999997</v>
      </c>
      <c r="N87">
        <v>113.270062</v>
      </c>
      <c r="O87">
        <v>59.288786999999999</v>
      </c>
      <c r="P87">
        <v>99.695633999999998</v>
      </c>
      <c r="Q87">
        <v>20.924934</v>
      </c>
      <c r="R87">
        <v>40.647866999999998</v>
      </c>
      <c r="S87">
        <v>25.305467</v>
      </c>
      <c r="T87">
        <v>0</v>
      </c>
      <c r="U87">
        <v>334.63212800000002</v>
      </c>
      <c r="V87">
        <v>0</v>
      </c>
      <c r="W87">
        <v>0</v>
      </c>
      <c r="X87">
        <v>141.20847699999999</v>
      </c>
      <c r="Y87">
        <v>0</v>
      </c>
      <c r="Z87">
        <v>6.2844389999999999</v>
      </c>
      <c r="AA87">
        <v>26.89235</v>
      </c>
      <c r="AB87">
        <v>0</v>
      </c>
      <c r="AC87">
        <v>0</v>
      </c>
      <c r="AD87">
        <v>0</v>
      </c>
      <c r="AE87">
        <v>3.6908059999999998</v>
      </c>
      <c r="AF87">
        <v>8.5092789999999994</v>
      </c>
      <c r="AG87">
        <v>42.090724000000002</v>
      </c>
      <c r="AH87">
        <v>0</v>
      </c>
      <c r="AI87">
        <v>0</v>
      </c>
      <c r="AJ87">
        <v>0</v>
      </c>
      <c r="AK87">
        <v>50.864083000000001</v>
      </c>
      <c r="AL87">
        <v>10.028176</v>
      </c>
      <c r="AM87">
        <v>0</v>
      </c>
      <c r="AN87">
        <v>0.55031300000000005</v>
      </c>
      <c r="AO87">
        <v>0</v>
      </c>
      <c r="AP87">
        <v>1.8425260000000001</v>
      </c>
      <c r="AQ87">
        <v>29.842886</v>
      </c>
      <c r="AR87">
        <v>8.4690049999999992</v>
      </c>
      <c r="AS87">
        <v>10.319298</v>
      </c>
      <c r="AT87">
        <v>14.380404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2135.7029189999994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658.55330200000003</v>
      </c>
      <c r="L88">
        <v>340.40949999999998</v>
      </c>
      <c r="M88">
        <v>88.002471999999997</v>
      </c>
      <c r="N88">
        <v>113.270062</v>
      </c>
      <c r="O88">
        <v>59.288786999999999</v>
      </c>
      <c r="P88">
        <v>99.695633999999998</v>
      </c>
      <c r="Q88">
        <v>20.924934</v>
      </c>
      <c r="R88">
        <v>40.647866999999998</v>
      </c>
      <c r="S88">
        <v>25.305467</v>
      </c>
      <c r="T88">
        <v>0</v>
      </c>
      <c r="U88">
        <v>334.63212800000002</v>
      </c>
      <c r="V88">
        <v>0</v>
      </c>
      <c r="W88">
        <v>0</v>
      </c>
      <c r="X88">
        <v>141.20847699999999</v>
      </c>
      <c r="Y88">
        <v>0</v>
      </c>
      <c r="Z88">
        <v>6.2844389999999999</v>
      </c>
      <c r="AA88">
        <v>18.938275000000001</v>
      </c>
      <c r="AB88">
        <v>0</v>
      </c>
      <c r="AC88">
        <v>0</v>
      </c>
      <c r="AD88">
        <v>0</v>
      </c>
      <c r="AE88">
        <v>3.6908059999999998</v>
      </c>
      <c r="AF88">
        <v>8.5092789999999994</v>
      </c>
      <c r="AG88">
        <v>42.090724000000002</v>
      </c>
      <c r="AH88">
        <v>0</v>
      </c>
      <c r="AI88">
        <v>0</v>
      </c>
      <c r="AJ88">
        <v>0</v>
      </c>
      <c r="AK88">
        <v>50.864083000000001</v>
      </c>
      <c r="AL88">
        <v>10.028176</v>
      </c>
      <c r="AM88">
        <v>0</v>
      </c>
      <c r="AN88">
        <v>0.55031300000000005</v>
      </c>
      <c r="AO88">
        <v>0</v>
      </c>
      <c r="AP88">
        <v>1.8425260000000001</v>
      </c>
      <c r="AQ88">
        <v>14.921443</v>
      </c>
      <c r="AR88">
        <v>19.055261000000002</v>
      </c>
      <c r="AS88">
        <v>10.319298</v>
      </c>
      <c r="AT88">
        <v>14.380404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2123.4136569999996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658.55330200000003</v>
      </c>
      <c r="L89">
        <v>340.40949999999998</v>
      </c>
      <c r="M89">
        <v>88.002471999999997</v>
      </c>
      <c r="N89">
        <v>113.270062</v>
      </c>
      <c r="O89">
        <v>59.288786999999999</v>
      </c>
      <c r="P89">
        <v>99.695633999999998</v>
      </c>
      <c r="Q89">
        <v>20.924934</v>
      </c>
      <c r="R89">
        <v>40.647866999999998</v>
      </c>
      <c r="S89">
        <v>25.305467</v>
      </c>
      <c r="T89">
        <v>0</v>
      </c>
      <c r="U89">
        <v>334.63212800000002</v>
      </c>
      <c r="V89">
        <v>0</v>
      </c>
      <c r="W89">
        <v>0</v>
      </c>
      <c r="X89">
        <v>141.20847699999999</v>
      </c>
      <c r="Y89">
        <v>0</v>
      </c>
      <c r="Z89">
        <v>6.2844389999999999</v>
      </c>
      <c r="AA89">
        <v>13.408299</v>
      </c>
      <c r="AB89">
        <v>0</v>
      </c>
      <c r="AC89">
        <v>0</v>
      </c>
      <c r="AD89">
        <v>0</v>
      </c>
      <c r="AE89">
        <v>3.6908059999999998</v>
      </c>
      <c r="AF89">
        <v>8.5092789999999994</v>
      </c>
      <c r="AG89">
        <v>42.090724000000002</v>
      </c>
      <c r="AH89">
        <v>0</v>
      </c>
      <c r="AI89">
        <v>0</v>
      </c>
      <c r="AJ89">
        <v>0</v>
      </c>
      <c r="AK89">
        <v>50.864083000000001</v>
      </c>
      <c r="AL89">
        <v>10.028176</v>
      </c>
      <c r="AM89">
        <v>0</v>
      </c>
      <c r="AN89">
        <v>0.55031300000000005</v>
      </c>
      <c r="AO89">
        <v>0</v>
      </c>
      <c r="AP89">
        <v>1.8425260000000001</v>
      </c>
      <c r="AQ89">
        <v>0</v>
      </c>
      <c r="AR89">
        <v>12.703507</v>
      </c>
      <c r="AS89">
        <v>10.319298</v>
      </c>
      <c r="AT89">
        <v>14.380404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2096.6104839999994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658.55330200000003</v>
      </c>
      <c r="L90">
        <v>340.40949999999998</v>
      </c>
      <c r="M90">
        <v>88.002471999999997</v>
      </c>
      <c r="N90">
        <v>113.270062</v>
      </c>
      <c r="O90">
        <v>59.288786999999999</v>
      </c>
      <c r="P90">
        <v>99.695633999999998</v>
      </c>
      <c r="Q90">
        <v>20.924934</v>
      </c>
      <c r="R90">
        <v>40.647866999999998</v>
      </c>
      <c r="S90">
        <v>25.305467</v>
      </c>
      <c r="T90">
        <v>0</v>
      </c>
      <c r="U90">
        <v>334.63212800000002</v>
      </c>
      <c r="V90">
        <v>0</v>
      </c>
      <c r="W90">
        <v>0</v>
      </c>
      <c r="X90">
        <v>141.20847699999999</v>
      </c>
      <c r="Y90">
        <v>0</v>
      </c>
      <c r="Z90">
        <v>6.2844389999999999</v>
      </c>
      <c r="AA90">
        <v>13.408299</v>
      </c>
      <c r="AB90">
        <v>0</v>
      </c>
      <c r="AC90">
        <v>0</v>
      </c>
      <c r="AD90">
        <v>0</v>
      </c>
      <c r="AE90">
        <v>3.6908059999999998</v>
      </c>
      <c r="AF90">
        <v>8.5092789999999994</v>
      </c>
      <c r="AG90">
        <v>42.090724000000002</v>
      </c>
      <c r="AH90">
        <v>0</v>
      </c>
      <c r="AI90">
        <v>0</v>
      </c>
      <c r="AJ90">
        <v>0</v>
      </c>
      <c r="AK90">
        <v>50.864083000000001</v>
      </c>
      <c r="AL90">
        <v>10.028176</v>
      </c>
      <c r="AM90">
        <v>0</v>
      </c>
      <c r="AN90">
        <v>0.55031300000000005</v>
      </c>
      <c r="AO90">
        <v>0</v>
      </c>
      <c r="AP90">
        <v>1.8425260000000001</v>
      </c>
      <c r="AQ90">
        <v>0</v>
      </c>
      <c r="AR90">
        <v>12.703507</v>
      </c>
      <c r="AS90">
        <v>10.319298</v>
      </c>
      <c r="AT90">
        <v>14.380404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2096.6104839999994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658.55330200000003</v>
      </c>
      <c r="L91">
        <v>254.10849999999999</v>
      </c>
      <c r="M91">
        <v>88.002471999999997</v>
      </c>
      <c r="N91">
        <v>113.270062</v>
      </c>
      <c r="O91">
        <v>59.288786999999999</v>
      </c>
      <c r="P91">
        <v>99.695633999999998</v>
      </c>
      <c r="Q91">
        <v>20.924934</v>
      </c>
      <c r="R91">
        <v>40.647866999999998</v>
      </c>
      <c r="S91">
        <v>25.305467</v>
      </c>
      <c r="T91">
        <v>0</v>
      </c>
      <c r="U91">
        <v>334.63212800000002</v>
      </c>
      <c r="V91">
        <v>0</v>
      </c>
      <c r="W91">
        <v>0</v>
      </c>
      <c r="X91">
        <v>141.20847699999999</v>
      </c>
      <c r="Y91">
        <v>0</v>
      </c>
      <c r="Z91">
        <v>6.2844389999999999</v>
      </c>
      <c r="AA91">
        <v>13.029533000000001</v>
      </c>
      <c r="AB91">
        <v>0</v>
      </c>
      <c r="AC91">
        <v>0</v>
      </c>
      <c r="AD91">
        <v>0</v>
      </c>
      <c r="AE91">
        <v>3.6908059999999998</v>
      </c>
      <c r="AF91">
        <v>8.5092789999999994</v>
      </c>
      <c r="AG91">
        <v>42.090724000000002</v>
      </c>
      <c r="AH91">
        <v>0</v>
      </c>
      <c r="AI91">
        <v>0</v>
      </c>
      <c r="AJ91">
        <v>0</v>
      </c>
      <c r="AK91">
        <v>50.864083000000001</v>
      </c>
      <c r="AL91">
        <v>10.028176</v>
      </c>
      <c r="AM91">
        <v>0</v>
      </c>
      <c r="AN91">
        <v>0.55031300000000005</v>
      </c>
      <c r="AO91">
        <v>0</v>
      </c>
      <c r="AP91">
        <v>1.8425260000000001</v>
      </c>
      <c r="AQ91">
        <v>0</v>
      </c>
      <c r="AR91">
        <v>19.055261000000002</v>
      </c>
      <c r="AS91">
        <v>10.319298</v>
      </c>
      <c r="AT91">
        <v>14.380404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2016.2824719999992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658.55330200000003</v>
      </c>
      <c r="L92">
        <v>218.00591499999999</v>
      </c>
      <c r="M92">
        <v>88.002471999999997</v>
      </c>
      <c r="N92">
        <v>113.270062</v>
      </c>
      <c r="O92">
        <v>59.288786999999999</v>
      </c>
      <c r="P92">
        <v>99.695633999999998</v>
      </c>
      <c r="Q92">
        <v>17.757933999999999</v>
      </c>
      <c r="R92">
        <v>35.280808</v>
      </c>
      <c r="S92">
        <v>22.032644999999999</v>
      </c>
      <c r="T92">
        <v>0</v>
      </c>
      <c r="U92">
        <v>334.63212800000002</v>
      </c>
      <c r="V92">
        <v>0</v>
      </c>
      <c r="W92">
        <v>0</v>
      </c>
      <c r="X92">
        <v>141.20847699999999</v>
      </c>
      <c r="Y92">
        <v>0</v>
      </c>
      <c r="Z92">
        <v>6.2844389999999999</v>
      </c>
      <c r="AA92">
        <v>5.3784700000000001</v>
      </c>
      <c r="AB92">
        <v>0</v>
      </c>
      <c r="AC92">
        <v>0</v>
      </c>
      <c r="AD92">
        <v>0</v>
      </c>
      <c r="AE92">
        <v>3.6908059999999998</v>
      </c>
      <c r="AF92">
        <v>8.5092789999999994</v>
      </c>
      <c r="AG92">
        <v>42.090724000000002</v>
      </c>
      <c r="AH92">
        <v>0</v>
      </c>
      <c r="AI92">
        <v>0</v>
      </c>
      <c r="AJ92">
        <v>0</v>
      </c>
      <c r="AK92">
        <v>50.864083000000001</v>
      </c>
      <c r="AL92">
        <v>10.028176</v>
      </c>
      <c r="AM92">
        <v>0</v>
      </c>
      <c r="AN92">
        <v>0.55031300000000005</v>
      </c>
      <c r="AO92">
        <v>0</v>
      </c>
      <c r="AP92">
        <v>1.8425260000000001</v>
      </c>
      <c r="AQ92">
        <v>0</v>
      </c>
      <c r="AR92">
        <v>19.055261000000002</v>
      </c>
      <c r="AS92">
        <v>10.319298</v>
      </c>
      <c r="AT92">
        <v>12.337364000000001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1958.6789029999995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658.55330200000003</v>
      </c>
      <c r="L93">
        <v>218.00591499999999</v>
      </c>
      <c r="M93">
        <v>88.002471999999997</v>
      </c>
      <c r="N93">
        <v>113.270062</v>
      </c>
      <c r="O93">
        <v>59.288786999999999</v>
      </c>
      <c r="P93">
        <v>99.695633999999998</v>
      </c>
      <c r="Q93">
        <v>17.377003999999999</v>
      </c>
      <c r="R93">
        <v>35.280808</v>
      </c>
      <c r="S93">
        <v>22.032644999999999</v>
      </c>
      <c r="T93">
        <v>0</v>
      </c>
      <c r="U93">
        <v>334.63212800000002</v>
      </c>
      <c r="V93">
        <v>0</v>
      </c>
      <c r="W93">
        <v>0</v>
      </c>
      <c r="X93">
        <v>141.20847699999999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3.6908059999999998</v>
      </c>
      <c r="AF93">
        <v>8.5092789999999994</v>
      </c>
      <c r="AG93">
        <v>42.090724000000002</v>
      </c>
      <c r="AH93">
        <v>0</v>
      </c>
      <c r="AI93">
        <v>0</v>
      </c>
      <c r="AJ93">
        <v>0</v>
      </c>
      <c r="AK93">
        <v>50.864083000000001</v>
      </c>
      <c r="AL93">
        <v>10.028176</v>
      </c>
      <c r="AM93">
        <v>0</v>
      </c>
      <c r="AN93">
        <v>0.55031300000000005</v>
      </c>
      <c r="AO93">
        <v>0</v>
      </c>
      <c r="AP93">
        <v>1.8425260000000001</v>
      </c>
      <c r="AQ93">
        <v>0</v>
      </c>
      <c r="AR93">
        <v>19.055261000000002</v>
      </c>
      <c r="AS93">
        <v>10.319298</v>
      </c>
      <c r="AT93">
        <v>14.380404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1948.6781039999994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654.325648</v>
      </c>
      <c r="L94">
        <v>218.00591499999999</v>
      </c>
      <c r="M94">
        <v>88.002471999999997</v>
      </c>
      <c r="N94">
        <v>113.270062</v>
      </c>
      <c r="O94">
        <v>59.288786999999999</v>
      </c>
      <c r="P94">
        <v>99.695633999999998</v>
      </c>
      <c r="Q94">
        <v>13.829074</v>
      </c>
      <c r="R94">
        <v>28.563426</v>
      </c>
      <c r="S94">
        <v>18.104510999999999</v>
      </c>
      <c r="T94">
        <v>0</v>
      </c>
      <c r="U94">
        <v>334.63212800000002</v>
      </c>
      <c r="V94">
        <v>0</v>
      </c>
      <c r="W94">
        <v>0</v>
      </c>
      <c r="X94">
        <v>141.20847699999999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3.6908059999999998</v>
      </c>
      <c r="AF94">
        <v>8.5092789999999994</v>
      </c>
      <c r="AG94">
        <v>42.090724000000002</v>
      </c>
      <c r="AH94">
        <v>0</v>
      </c>
      <c r="AI94">
        <v>0</v>
      </c>
      <c r="AJ94">
        <v>0</v>
      </c>
      <c r="AK94">
        <v>50.864083000000001</v>
      </c>
      <c r="AL94">
        <v>10.028176</v>
      </c>
      <c r="AM94">
        <v>0</v>
      </c>
      <c r="AN94">
        <v>0.55031300000000005</v>
      </c>
      <c r="AO94">
        <v>0</v>
      </c>
      <c r="AP94">
        <v>1.8425260000000001</v>
      </c>
      <c r="AQ94">
        <v>0</v>
      </c>
      <c r="AR94">
        <v>19.055261000000002</v>
      </c>
      <c r="AS94">
        <v>10.319298</v>
      </c>
      <c r="AT94">
        <v>14.380404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1930.2570039999994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654.325648</v>
      </c>
      <c r="L95">
        <v>218.00591499999999</v>
      </c>
      <c r="M95">
        <v>88.002471999999997</v>
      </c>
      <c r="N95">
        <v>113.270062</v>
      </c>
      <c r="O95">
        <v>59.288786999999999</v>
      </c>
      <c r="P95">
        <v>99.695633999999998</v>
      </c>
      <c r="Q95">
        <v>13.829074</v>
      </c>
      <c r="R95">
        <v>28.563426</v>
      </c>
      <c r="S95">
        <v>18.104510999999999</v>
      </c>
      <c r="T95">
        <v>0</v>
      </c>
      <c r="U95">
        <v>334.63212800000002</v>
      </c>
      <c r="V95">
        <v>0</v>
      </c>
      <c r="W95">
        <v>0</v>
      </c>
      <c r="X95">
        <v>141.20847699999999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3.6908059999999998</v>
      </c>
      <c r="AF95">
        <v>8.5092789999999994</v>
      </c>
      <c r="AG95">
        <v>42.090724000000002</v>
      </c>
      <c r="AH95">
        <v>0</v>
      </c>
      <c r="AI95">
        <v>0</v>
      </c>
      <c r="AJ95">
        <v>0</v>
      </c>
      <c r="AK95">
        <v>50.864083000000001</v>
      </c>
      <c r="AL95">
        <v>10.028176</v>
      </c>
      <c r="AM95">
        <v>0</v>
      </c>
      <c r="AN95">
        <v>0.55031300000000005</v>
      </c>
      <c r="AO95">
        <v>0</v>
      </c>
      <c r="AP95">
        <v>1.8425260000000001</v>
      </c>
      <c r="AQ95">
        <v>0</v>
      </c>
      <c r="AR95">
        <v>19.055261000000002</v>
      </c>
      <c r="AS95">
        <v>10.319298</v>
      </c>
      <c r="AT95">
        <v>14.380404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1930.2570039999994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602.22103500000003</v>
      </c>
      <c r="L96">
        <v>208.41691499999999</v>
      </c>
      <c r="M96">
        <v>88.002471999999997</v>
      </c>
      <c r="N96">
        <v>113.270062</v>
      </c>
      <c r="O96">
        <v>59.288786999999999</v>
      </c>
      <c r="P96">
        <v>99.695633999999998</v>
      </c>
      <c r="Q96">
        <v>13.829074</v>
      </c>
      <c r="R96">
        <v>28.563426</v>
      </c>
      <c r="S96">
        <v>18.104510999999999</v>
      </c>
      <c r="T96">
        <v>0</v>
      </c>
      <c r="U96">
        <v>334.63212800000002</v>
      </c>
      <c r="V96">
        <v>0</v>
      </c>
      <c r="W96">
        <v>0</v>
      </c>
      <c r="X96">
        <v>141.20847699999999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3.6908059999999998</v>
      </c>
      <c r="AF96">
        <v>8.5092789999999994</v>
      </c>
      <c r="AG96">
        <v>42.090724000000002</v>
      </c>
      <c r="AH96">
        <v>0</v>
      </c>
      <c r="AI96">
        <v>0</v>
      </c>
      <c r="AJ96">
        <v>0</v>
      </c>
      <c r="AK96">
        <v>50.864083000000001</v>
      </c>
      <c r="AL96">
        <v>10.028176</v>
      </c>
      <c r="AM96">
        <v>0</v>
      </c>
      <c r="AN96">
        <v>0.55031300000000005</v>
      </c>
      <c r="AO96">
        <v>0</v>
      </c>
      <c r="AP96">
        <v>1.8425260000000001</v>
      </c>
      <c r="AQ96">
        <v>0</v>
      </c>
      <c r="AR96">
        <v>19.055261000000002</v>
      </c>
      <c r="AS96">
        <v>10.319298</v>
      </c>
      <c r="AT96">
        <v>14.380404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1868.5633909999995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555.23493499999995</v>
      </c>
      <c r="L97">
        <v>208.41691499999999</v>
      </c>
      <c r="M97">
        <v>88.002471999999997</v>
      </c>
      <c r="N97">
        <v>113.270062</v>
      </c>
      <c r="O97">
        <v>59.288786999999999</v>
      </c>
      <c r="P97">
        <v>99.695633999999998</v>
      </c>
      <c r="Q97">
        <v>9.4355759999999993</v>
      </c>
      <c r="R97">
        <v>18.382113</v>
      </c>
      <c r="S97">
        <v>12.743781</v>
      </c>
      <c r="T97">
        <v>0</v>
      </c>
      <c r="U97">
        <v>334.63212800000002</v>
      </c>
      <c r="V97">
        <v>0</v>
      </c>
      <c r="W97">
        <v>0</v>
      </c>
      <c r="X97">
        <v>141.20847699999999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3.6908059999999998</v>
      </c>
      <c r="AF97">
        <v>8.5092789999999994</v>
      </c>
      <c r="AG97">
        <v>42.090724000000002</v>
      </c>
      <c r="AH97">
        <v>0</v>
      </c>
      <c r="AI97">
        <v>0</v>
      </c>
      <c r="AJ97">
        <v>0</v>
      </c>
      <c r="AK97">
        <v>50.864083000000001</v>
      </c>
      <c r="AL97">
        <v>10.028176</v>
      </c>
      <c r="AM97">
        <v>0</v>
      </c>
      <c r="AN97">
        <v>0.55031300000000005</v>
      </c>
      <c r="AO97">
        <v>0</v>
      </c>
      <c r="AP97">
        <v>1.8425260000000001</v>
      </c>
      <c r="AQ97">
        <v>0</v>
      </c>
      <c r="AR97">
        <v>19.055261000000002</v>
      </c>
      <c r="AS97">
        <v>10.319298</v>
      </c>
      <c r="AT97">
        <v>14.380404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1801.6417499999993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503.45433500000001</v>
      </c>
      <c r="L98">
        <v>208.41691499999999</v>
      </c>
      <c r="M98">
        <v>88.002471999999997</v>
      </c>
      <c r="N98">
        <v>113.270062</v>
      </c>
      <c r="O98">
        <v>59.288786999999999</v>
      </c>
      <c r="P98">
        <v>99.695633999999998</v>
      </c>
      <c r="Q98">
        <v>9.4355759999999993</v>
      </c>
      <c r="R98">
        <v>18.382113</v>
      </c>
      <c r="S98">
        <v>12.743781</v>
      </c>
      <c r="T98">
        <v>0</v>
      </c>
      <c r="U98">
        <v>334.63212800000002</v>
      </c>
      <c r="V98">
        <v>0</v>
      </c>
      <c r="W98">
        <v>0</v>
      </c>
      <c r="X98">
        <v>141.20847699999999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3.6908059999999998</v>
      </c>
      <c r="AF98">
        <v>8.5092789999999994</v>
      </c>
      <c r="AG98">
        <v>42.090724000000002</v>
      </c>
      <c r="AH98">
        <v>0</v>
      </c>
      <c r="AI98">
        <v>0</v>
      </c>
      <c r="AJ98">
        <v>0</v>
      </c>
      <c r="AK98">
        <v>50.864083000000001</v>
      </c>
      <c r="AL98">
        <v>10.028176</v>
      </c>
      <c r="AM98">
        <v>0</v>
      </c>
      <c r="AN98">
        <v>0.55031300000000005</v>
      </c>
      <c r="AO98">
        <v>0</v>
      </c>
      <c r="AP98">
        <v>1.8425260000000001</v>
      </c>
      <c r="AQ98">
        <v>0</v>
      </c>
      <c r="AR98">
        <v>19.055261000000002</v>
      </c>
      <c r="AS98">
        <v>10.319298</v>
      </c>
      <c r="AT98">
        <v>13.951098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1749.4318439999995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13.920328018250004</v>
      </c>
      <c r="L99">
        <f t="shared" si="2"/>
        <v>8.1266463357500154</v>
      </c>
      <c r="M99">
        <f t="shared" si="2"/>
        <v>1.8447652167500015</v>
      </c>
      <c r="N99">
        <f t="shared" si="2"/>
        <v>2.5028435319999955</v>
      </c>
      <c r="O99">
        <f t="shared" si="2"/>
        <v>1.3940857205000019</v>
      </c>
      <c r="P99">
        <f t="shared" si="2"/>
        <v>2.0324512934999972</v>
      </c>
      <c r="Q99">
        <f t="shared" si="2"/>
        <v>0.42201894199999934</v>
      </c>
      <c r="R99">
        <f t="shared" si="2"/>
        <v>0.8242653547500004</v>
      </c>
      <c r="S99">
        <f t="shared" si="2"/>
        <v>0.52108388300000008</v>
      </c>
      <c r="T99">
        <f t="shared" si="2"/>
        <v>0</v>
      </c>
      <c r="U99">
        <f t="shared" si="2"/>
        <v>8.6873607130000057</v>
      </c>
      <c r="V99">
        <f t="shared" si="2"/>
        <v>0</v>
      </c>
      <c r="W99">
        <f t="shared" si="2"/>
        <v>0</v>
      </c>
      <c r="X99">
        <f t="shared" si="2"/>
        <v>2.9656395594999978</v>
      </c>
      <c r="Y99">
        <f t="shared" si="2"/>
        <v>0</v>
      </c>
      <c r="Z99">
        <f t="shared" si="2"/>
        <v>7.0699938750000024E-2</v>
      </c>
      <c r="AA99">
        <f t="shared" si="2"/>
        <v>0.22724263374999981</v>
      </c>
      <c r="AB99">
        <f t="shared" si="2"/>
        <v>0.13573990349999998</v>
      </c>
      <c r="AC99">
        <f t="shared" si="2"/>
        <v>0.10989569599999996</v>
      </c>
      <c r="AD99">
        <f t="shared" si="2"/>
        <v>0.14003539924999994</v>
      </c>
      <c r="AE99">
        <f t="shared" si="2"/>
        <v>0.25273532849999958</v>
      </c>
      <c r="AF99">
        <f t="shared" si="2"/>
        <v>0.24208897575000002</v>
      </c>
      <c r="AG99">
        <f t="shared" si="2"/>
        <v>1.010177376000001</v>
      </c>
      <c r="AH99">
        <f t="shared" si="2"/>
        <v>0.59025089475000014</v>
      </c>
      <c r="AI99">
        <f t="shared" si="2"/>
        <v>5.0047866999999989E-2</v>
      </c>
      <c r="AJ99">
        <f t="shared" si="2"/>
        <v>0</v>
      </c>
      <c r="AK99">
        <f t="shared" si="2"/>
        <v>1.2207379920000008</v>
      </c>
      <c r="AL99">
        <f t="shared" si="2"/>
        <v>0.3142161890000002</v>
      </c>
      <c r="AM99">
        <f t="shared" si="2"/>
        <v>0</v>
      </c>
      <c r="AN99">
        <f t="shared" si="2"/>
        <v>1.3207512000000017E-2</v>
      </c>
      <c r="AO99">
        <f t="shared" si="2"/>
        <v>0</v>
      </c>
      <c r="AP99">
        <f t="shared" si="2"/>
        <v>4.3115117749999946E-2</v>
      </c>
      <c r="AQ99">
        <f t="shared" si="2"/>
        <v>0.44220632700000012</v>
      </c>
      <c r="AR99">
        <f t="shared" si="2"/>
        <v>0.40545360699999927</v>
      </c>
      <c r="AS99">
        <f t="shared" si="2"/>
        <v>0.29409999474999959</v>
      </c>
      <c r="AT99">
        <f t="shared" si="2"/>
        <v>0.33771787774999995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49.141157199500043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0" t="s">
        <v>142</v>
      </c>
    </row>
    <row r="2" spans="1:53">
      <c r="A2" s="210"/>
      <c r="AS2" s="19"/>
      <c r="AT2" s="169"/>
      <c r="AU2" s="169"/>
      <c r="AV2" s="169"/>
      <c r="AW2" s="169"/>
      <c r="AX2" s="169"/>
      <c r="AY2" s="169"/>
      <c r="AZ2" s="169"/>
      <c r="BA2" s="210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44579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208.08</v>
      </c>
      <c r="C3" s="75">
        <v>36.049999999999997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70.03</v>
      </c>
      <c r="J3">
        <v>191.78</v>
      </c>
      <c r="K3">
        <v>44.08</v>
      </c>
      <c r="L3">
        <v>0.93</v>
      </c>
      <c r="M3">
        <v>18.93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1.71</v>
      </c>
      <c r="T3">
        <v>60.26</v>
      </c>
      <c r="U3">
        <v>20.09</v>
      </c>
      <c r="V3">
        <v>20.079999999999998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193.7</v>
      </c>
      <c r="C4" s="75">
        <v>36.049999999999997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70.03</v>
      </c>
      <c r="J4">
        <v>191.78</v>
      </c>
      <c r="K4">
        <v>44.08</v>
      </c>
      <c r="L4">
        <v>0.93</v>
      </c>
      <c r="M4">
        <v>18.62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1.71</v>
      </c>
      <c r="T4">
        <v>62.98</v>
      </c>
      <c r="U4">
        <v>20.99</v>
      </c>
      <c r="V4">
        <v>20.99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176.44</v>
      </c>
      <c r="C5" s="75">
        <v>36.049999999999997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70.03</v>
      </c>
      <c r="J5">
        <v>191.78</v>
      </c>
      <c r="K5">
        <v>44.08</v>
      </c>
      <c r="L5">
        <v>0.93</v>
      </c>
      <c r="M5">
        <v>18.28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1.71</v>
      </c>
      <c r="T5">
        <v>66.34</v>
      </c>
      <c r="U5">
        <v>22.11</v>
      </c>
      <c r="V5">
        <v>22.12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176.44</v>
      </c>
      <c r="C6" s="75">
        <v>36.049999999999997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70.03</v>
      </c>
      <c r="J6">
        <v>191.78</v>
      </c>
      <c r="K6">
        <v>44.08</v>
      </c>
      <c r="L6">
        <v>0.93</v>
      </c>
      <c r="M6">
        <v>17.95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1.71</v>
      </c>
      <c r="T6">
        <v>68.45</v>
      </c>
      <c r="U6">
        <v>22.82</v>
      </c>
      <c r="V6">
        <v>22.8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176.44</v>
      </c>
      <c r="C7" s="75">
        <v>36.049999999999997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70.03</v>
      </c>
      <c r="J7">
        <v>191.78</v>
      </c>
      <c r="K7">
        <v>44.08</v>
      </c>
      <c r="L7">
        <v>0.93</v>
      </c>
      <c r="M7">
        <v>17.579999999999998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1.71</v>
      </c>
      <c r="T7">
        <v>70.290000000000006</v>
      </c>
      <c r="U7">
        <v>23.43</v>
      </c>
      <c r="V7">
        <v>23.43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176.44</v>
      </c>
      <c r="C8" s="75">
        <v>36.049999999999997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70.03</v>
      </c>
      <c r="J8">
        <v>191.78</v>
      </c>
      <c r="K8">
        <v>44.08</v>
      </c>
      <c r="L8">
        <v>0.93</v>
      </c>
      <c r="M8">
        <v>14.43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1.71</v>
      </c>
      <c r="T8">
        <v>51.26</v>
      </c>
      <c r="U8">
        <v>17.09</v>
      </c>
      <c r="V8">
        <v>17.079999999999998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182.89</v>
      </c>
      <c r="C9" s="75">
        <v>36.049999999999997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70.03</v>
      </c>
      <c r="J9">
        <v>191.78</v>
      </c>
      <c r="K9">
        <v>44.08</v>
      </c>
      <c r="L9">
        <v>0.93</v>
      </c>
      <c r="M9">
        <v>14.17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1.71</v>
      </c>
      <c r="T9">
        <v>51.53</v>
      </c>
      <c r="U9">
        <v>17.18</v>
      </c>
      <c r="V9">
        <v>17.170000000000002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147.33000000000001</v>
      </c>
      <c r="C10" s="75">
        <v>36.049999999999997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70.03</v>
      </c>
      <c r="J10">
        <v>191.78</v>
      </c>
      <c r="K10">
        <v>44.08</v>
      </c>
      <c r="L10">
        <v>0.93</v>
      </c>
      <c r="M10">
        <v>13.89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1.71</v>
      </c>
      <c r="T10">
        <v>53.2</v>
      </c>
      <c r="U10">
        <v>17.73</v>
      </c>
      <c r="V10">
        <v>17.739999999999998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147.33000000000001</v>
      </c>
      <c r="C11" s="75">
        <v>36.049999999999997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70.03</v>
      </c>
      <c r="J11">
        <v>191.78</v>
      </c>
      <c r="K11">
        <v>44.08</v>
      </c>
      <c r="L11">
        <v>0.93</v>
      </c>
      <c r="M11">
        <v>13.79</v>
      </c>
      <c r="N11" s="135">
        <v>0</v>
      </c>
      <c r="O11" s="135">
        <v>0</v>
      </c>
      <c r="P11" s="135">
        <v>0</v>
      </c>
      <c r="Q11">
        <v>1.22</v>
      </c>
      <c r="R11">
        <v>0</v>
      </c>
      <c r="S11">
        <v>1.71</v>
      </c>
      <c r="T11">
        <v>54.96</v>
      </c>
      <c r="U11">
        <v>18.32</v>
      </c>
      <c r="V11">
        <v>18.32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147.33000000000001</v>
      </c>
      <c r="C12" s="75">
        <v>36.049999999999997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70.03</v>
      </c>
      <c r="J12">
        <v>191.78</v>
      </c>
      <c r="K12">
        <v>44.08</v>
      </c>
      <c r="L12">
        <v>0.93</v>
      </c>
      <c r="M12">
        <v>13.66</v>
      </c>
      <c r="N12" s="135">
        <v>0</v>
      </c>
      <c r="O12" s="135">
        <v>0</v>
      </c>
      <c r="P12" s="135">
        <v>0</v>
      </c>
      <c r="Q12">
        <v>1.22</v>
      </c>
      <c r="R12">
        <v>0</v>
      </c>
      <c r="S12">
        <v>1.71</v>
      </c>
      <c r="T12">
        <v>56.35</v>
      </c>
      <c r="U12">
        <v>18.78</v>
      </c>
      <c r="V12">
        <v>18.79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147.33000000000001</v>
      </c>
      <c r="C13" s="75">
        <v>36.049999999999997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70.03</v>
      </c>
      <c r="J13">
        <v>191.78</v>
      </c>
      <c r="K13">
        <v>44.08</v>
      </c>
      <c r="L13">
        <v>0.93</v>
      </c>
      <c r="M13">
        <v>13.47</v>
      </c>
      <c r="N13" s="135">
        <v>0</v>
      </c>
      <c r="O13" s="135">
        <v>0</v>
      </c>
      <c r="P13" s="135">
        <v>0</v>
      </c>
      <c r="Q13">
        <v>1.22</v>
      </c>
      <c r="R13">
        <v>0</v>
      </c>
      <c r="S13">
        <v>1.71</v>
      </c>
      <c r="T13">
        <v>58.85</v>
      </c>
      <c r="U13">
        <v>19.62</v>
      </c>
      <c r="V13">
        <v>19.600000000000001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147.33000000000001</v>
      </c>
      <c r="C14" s="75">
        <v>36.049999999999997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70.03</v>
      </c>
      <c r="J14">
        <v>191.78</v>
      </c>
      <c r="K14">
        <v>44.08</v>
      </c>
      <c r="L14">
        <v>0.93</v>
      </c>
      <c r="M14">
        <v>15.66</v>
      </c>
      <c r="N14" s="135">
        <v>0</v>
      </c>
      <c r="O14" s="135">
        <v>0</v>
      </c>
      <c r="P14" s="135">
        <v>0</v>
      </c>
      <c r="Q14">
        <v>1.22</v>
      </c>
      <c r="R14">
        <v>0</v>
      </c>
      <c r="S14">
        <v>1.71</v>
      </c>
      <c r="T14">
        <v>58.35</v>
      </c>
      <c r="U14">
        <v>19.45</v>
      </c>
      <c r="V14">
        <v>19.45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147.33000000000001</v>
      </c>
      <c r="C15" s="75">
        <v>36.049999999999997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70.03</v>
      </c>
      <c r="J15">
        <v>191.78</v>
      </c>
      <c r="K15">
        <v>44.08</v>
      </c>
      <c r="L15">
        <v>1.01</v>
      </c>
      <c r="M15">
        <v>15.47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1.71</v>
      </c>
      <c r="T15">
        <v>58.1</v>
      </c>
      <c r="U15">
        <v>19.37</v>
      </c>
      <c r="V15">
        <v>19.350000000000001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147.33000000000001</v>
      </c>
      <c r="C16" s="75">
        <v>36.049999999999997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70.03</v>
      </c>
      <c r="J16">
        <v>191.78</v>
      </c>
      <c r="K16">
        <v>44.08</v>
      </c>
      <c r="L16">
        <v>1.01</v>
      </c>
      <c r="M16">
        <v>15.44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1.71</v>
      </c>
      <c r="T16">
        <v>57.7</v>
      </c>
      <c r="U16">
        <v>19.23</v>
      </c>
      <c r="V16">
        <v>19.239999999999998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147.33000000000001</v>
      </c>
      <c r="C17" s="75">
        <v>36.049999999999997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70.03</v>
      </c>
      <c r="J17">
        <v>191.78</v>
      </c>
      <c r="K17">
        <v>44.08</v>
      </c>
      <c r="L17">
        <v>1.01</v>
      </c>
      <c r="M17">
        <v>15.44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1.71</v>
      </c>
      <c r="T17">
        <v>67.89</v>
      </c>
      <c r="U17">
        <v>22.63</v>
      </c>
      <c r="V17">
        <v>22.62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147.33000000000001</v>
      </c>
      <c r="C18" s="75">
        <v>36.049999999999997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70.03</v>
      </c>
      <c r="J18">
        <v>191.78</v>
      </c>
      <c r="K18">
        <v>44.08</v>
      </c>
      <c r="L18">
        <v>1.01</v>
      </c>
      <c r="M18">
        <v>15.49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1.71</v>
      </c>
      <c r="T18">
        <v>66.650000000000006</v>
      </c>
      <c r="U18">
        <v>22.22</v>
      </c>
      <c r="V18">
        <v>22.21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147.33000000000001</v>
      </c>
      <c r="C19" s="75">
        <v>36.049999999999997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70.03</v>
      </c>
      <c r="J19">
        <v>191.78</v>
      </c>
      <c r="K19">
        <v>44.08</v>
      </c>
      <c r="L19">
        <v>1.01</v>
      </c>
      <c r="M19">
        <v>15.5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1.66</v>
      </c>
      <c r="T19">
        <v>65.89</v>
      </c>
      <c r="U19">
        <v>21.96</v>
      </c>
      <c r="V19">
        <v>21.96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182.89</v>
      </c>
      <c r="C20" s="75">
        <v>36.049999999999997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70.03</v>
      </c>
      <c r="J20">
        <v>191.78</v>
      </c>
      <c r="K20">
        <v>44.08</v>
      </c>
      <c r="L20">
        <v>1.01</v>
      </c>
      <c r="M20">
        <v>15.48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1.66</v>
      </c>
      <c r="T20">
        <v>64.13</v>
      </c>
      <c r="U20">
        <v>21.38</v>
      </c>
      <c r="V20">
        <v>21.36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182.89</v>
      </c>
      <c r="C21" s="75">
        <v>36.049999999999997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70.03</v>
      </c>
      <c r="J21">
        <v>191.78</v>
      </c>
      <c r="K21">
        <v>44.08</v>
      </c>
      <c r="L21">
        <v>1.01</v>
      </c>
      <c r="M21">
        <v>15.47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1.66</v>
      </c>
      <c r="T21">
        <v>63.34</v>
      </c>
      <c r="U21">
        <v>21.11</v>
      </c>
      <c r="V21">
        <v>21.12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182.89</v>
      </c>
      <c r="C22" s="75">
        <v>36.049999999999997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65.89</v>
      </c>
      <c r="J22">
        <v>191.78</v>
      </c>
      <c r="K22">
        <v>44.08</v>
      </c>
      <c r="L22">
        <v>1.01</v>
      </c>
      <c r="M22">
        <v>15.44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1.66</v>
      </c>
      <c r="T22">
        <v>62.58</v>
      </c>
      <c r="U22">
        <v>20.86</v>
      </c>
      <c r="V22">
        <v>20.86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182.89</v>
      </c>
      <c r="C23" s="75">
        <v>36.049999999999997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65.89</v>
      </c>
      <c r="J23">
        <v>191.78</v>
      </c>
      <c r="K23">
        <v>44.08</v>
      </c>
      <c r="L23">
        <v>1.01</v>
      </c>
      <c r="M23">
        <v>19.62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1.66</v>
      </c>
      <c r="T23">
        <v>53.68</v>
      </c>
      <c r="U23">
        <v>17.89</v>
      </c>
      <c r="V23">
        <v>17.89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195.36</v>
      </c>
      <c r="C24" s="75">
        <v>36.049999999999997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65.89</v>
      </c>
      <c r="J24">
        <v>191.78</v>
      </c>
      <c r="K24">
        <v>44.08</v>
      </c>
      <c r="L24">
        <v>1.01</v>
      </c>
      <c r="M24">
        <v>19.489999999999998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1.66</v>
      </c>
      <c r="T24">
        <v>52.86</v>
      </c>
      <c r="U24">
        <v>17.62</v>
      </c>
      <c r="V24">
        <v>17.62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218.23</v>
      </c>
      <c r="C25" s="75">
        <v>54.86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65.89</v>
      </c>
      <c r="J25">
        <v>191.78</v>
      </c>
      <c r="K25">
        <v>44.08</v>
      </c>
      <c r="L25">
        <v>1.01</v>
      </c>
      <c r="M25">
        <v>19.32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1.66</v>
      </c>
      <c r="T25">
        <v>51.92</v>
      </c>
      <c r="U25">
        <v>17.309999999999999</v>
      </c>
      <c r="V25">
        <v>17.3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218.23</v>
      </c>
      <c r="C26" s="75">
        <v>54.86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65.89</v>
      </c>
      <c r="J26">
        <v>191.78</v>
      </c>
      <c r="K26">
        <v>44.08</v>
      </c>
      <c r="L26">
        <v>1.01</v>
      </c>
      <c r="M26">
        <v>19.12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1.66</v>
      </c>
      <c r="T26">
        <v>52.37</v>
      </c>
      <c r="U26">
        <v>17.46</v>
      </c>
      <c r="V26">
        <v>17.440000000000001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256.58</v>
      </c>
      <c r="C27" s="75">
        <v>73.08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65.89</v>
      </c>
      <c r="J27">
        <v>191.78</v>
      </c>
      <c r="K27">
        <v>72.849999999999994</v>
      </c>
      <c r="L27">
        <v>1.01</v>
      </c>
      <c r="M27">
        <v>19.190000000000001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1.66</v>
      </c>
      <c r="T27">
        <v>53.27</v>
      </c>
      <c r="U27">
        <v>17.760000000000002</v>
      </c>
      <c r="V27">
        <v>17.739999999999998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256.58</v>
      </c>
      <c r="C28" s="75">
        <v>85.85</v>
      </c>
      <c r="D28" s="135">
        <f t="shared" si="0"/>
        <v>0</v>
      </c>
      <c r="E28" s="75"/>
      <c r="F28" s="78">
        <v>0</v>
      </c>
      <c r="G28" s="78">
        <v>0</v>
      </c>
      <c r="H28" s="78">
        <v>0</v>
      </c>
      <c r="I28">
        <v>65.89</v>
      </c>
      <c r="J28">
        <v>230.14</v>
      </c>
      <c r="K28">
        <v>100.44</v>
      </c>
      <c r="L28">
        <v>1.01</v>
      </c>
      <c r="M28">
        <v>19.28</v>
      </c>
      <c r="N28" s="135">
        <v>0</v>
      </c>
      <c r="O28" s="135">
        <v>0</v>
      </c>
      <c r="P28" s="135">
        <v>0</v>
      </c>
      <c r="Q28">
        <v>1.1399999999999999</v>
      </c>
      <c r="R28">
        <v>0</v>
      </c>
      <c r="S28">
        <v>1.66</v>
      </c>
      <c r="T28">
        <v>52.68</v>
      </c>
      <c r="U28">
        <v>17.559999999999999</v>
      </c>
      <c r="V28">
        <v>17.55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</row>
    <row r="29" spans="1:28">
      <c r="A29" t="s">
        <v>71</v>
      </c>
      <c r="B29" s="75">
        <v>256.58</v>
      </c>
      <c r="C29" s="75">
        <v>85.85</v>
      </c>
      <c r="D29" s="135">
        <f t="shared" si="0"/>
        <v>0</v>
      </c>
      <c r="E29" s="75"/>
      <c r="F29" s="78">
        <v>0</v>
      </c>
      <c r="G29" s="78">
        <v>0</v>
      </c>
      <c r="H29" s="78">
        <v>0</v>
      </c>
      <c r="I29">
        <v>93.19</v>
      </c>
      <c r="J29">
        <v>269.69</v>
      </c>
      <c r="K29">
        <v>100.44</v>
      </c>
      <c r="L29">
        <v>1.01</v>
      </c>
      <c r="M29">
        <v>19.5</v>
      </c>
      <c r="N29" s="135">
        <v>0</v>
      </c>
      <c r="O29" s="135">
        <v>0</v>
      </c>
      <c r="P29" s="135">
        <v>0</v>
      </c>
      <c r="Q29">
        <v>1.1399999999999999</v>
      </c>
      <c r="R29">
        <v>0</v>
      </c>
      <c r="S29">
        <v>1.66</v>
      </c>
      <c r="T29">
        <v>52.75</v>
      </c>
      <c r="U29">
        <v>17.579999999999998</v>
      </c>
      <c r="V29">
        <v>17.579999999999998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</row>
    <row r="30" spans="1:28">
      <c r="A30" t="s">
        <v>72</v>
      </c>
      <c r="B30" s="75">
        <v>256.58</v>
      </c>
      <c r="C30" s="75">
        <v>85.85</v>
      </c>
      <c r="D30" s="135">
        <f t="shared" si="0"/>
        <v>7.16</v>
      </c>
      <c r="E30" s="75"/>
      <c r="F30" s="78">
        <v>0.14000000000000001</v>
      </c>
      <c r="G30" s="78">
        <v>0.14000000000000001</v>
      </c>
      <c r="H30" s="78">
        <v>0.14000000000000001</v>
      </c>
      <c r="I30">
        <v>93.19</v>
      </c>
      <c r="J30">
        <v>269.69</v>
      </c>
      <c r="K30">
        <v>100.44</v>
      </c>
      <c r="L30">
        <v>1.01</v>
      </c>
      <c r="M30">
        <v>19.600000000000001</v>
      </c>
      <c r="N30" s="135">
        <v>0.49</v>
      </c>
      <c r="O30" s="135">
        <v>6</v>
      </c>
      <c r="P30" s="135">
        <v>0.67</v>
      </c>
      <c r="Q30">
        <v>1.1399999999999999</v>
      </c>
      <c r="R30">
        <v>0</v>
      </c>
      <c r="S30">
        <v>1.66</v>
      </c>
      <c r="T30">
        <v>52.72</v>
      </c>
      <c r="U30">
        <v>17.57</v>
      </c>
      <c r="V30">
        <v>17.579999999999998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</row>
    <row r="31" spans="1:28">
      <c r="A31" t="s">
        <v>73</v>
      </c>
      <c r="B31" s="75">
        <v>256.58</v>
      </c>
      <c r="C31" s="75">
        <v>85.85</v>
      </c>
      <c r="D31" s="135">
        <f t="shared" si="0"/>
        <v>22.380000000000003</v>
      </c>
      <c r="E31" s="75"/>
      <c r="F31" s="78">
        <v>0.24</v>
      </c>
      <c r="G31" s="78">
        <v>0.24</v>
      </c>
      <c r="H31" s="78">
        <v>0.25</v>
      </c>
      <c r="I31">
        <v>93.19</v>
      </c>
      <c r="J31">
        <v>269.69</v>
      </c>
      <c r="K31">
        <v>100.44</v>
      </c>
      <c r="L31">
        <v>1.01</v>
      </c>
      <c r="M31">
        <v>19.78</v>
      </c>
      <c r="N31" s="135">
        <v>4.7300000000000004</v>
      </c>
      <c r="O31" s="135">
        <v>13.14</v>
      </c>
      <c r="P31" s="135">
        <v>4.51</v>
      </c>
      <c r="Q31">
        <v>1.1399999999999999</v>
      </c>
      <c r="R31">
        <v>0.28999999999999998</v>
      </c>
      <c r="S31">
        <v>1.66</v>
      </c>
      <c r="T31">
        <v>53.55</v>
      </c>
      <c r="U31">
        <v>17.850000000000001</v>
      </c>
      <c r="V31">
        <v>17.850000000000001</v>
      </c>
      <c r="W31">
        <v>0</v>
      </c>
      <c r="X31">
        <v>0</v>
      </c>
      <c r="Y31">
        <v>0.03</v>
      </c>
      <c r="Z31">
        <v>2.87</v>
      </c>
      <c r="AA31">
        <v>0</v>
      </c>
      <c r="AB31">
        <v>0</v>
      </c>
    </row>
    <row r="32" spans="1:28">
      <c r="A32" t="s">
        <v>74</v>
      </c>
      <c r="B32" s="75">
        <v>256.58</v>
      </c>
      <c r="C32" s="75">
        <v>85.85</v>
      </c>
      <c r="D32" s="135">
        <f t="shared" si="0"/>
        <v>43</v>
      </c>
      <c r="E32" s="75"/>
      <c r="F32" s="78">
        <v>0.51</v>
      </c>
      <c r="G32" s="78">
        <v>0.51</v>
      </c>
      <c r="H32" s="78">
        <v>0.52</v>
      </c>
      <c r="I32">
        <v>93.19</v>
      </c>
      <c r="J32">
        <v>269.69</v>
      </c>
      <c r="K32">
        <v>100.44</v>
      </c>
      <c r="L32">
        <v>1.01</v>
      </c>
      <c r="M32">
        <v>26.48</v>
      </c>
      <c r="N32" s="135">
        <v>12.75</v>
      </c>
      <c r="O32" s="135">
        <v>18.93</v>
      </c>
      <c r="P32" s="135">
        <v>11.32</v>
      </c>
      <c r="Q32">
        <v>1.1399999999999999</v>
      </c>
      <c r="R32">
        <v>3.97</v>
      </c>
      <c r="S32">
        <v>1.66</v>
      </c>
      <c r="T32">
        <v>49.49</v>
      </c>
      <c r="U32">
        <v>16.5</v>
      </c>
      <c r="V32">
        <v>16.48</v>
      </c>
      <c r="W32">
        <v>0</v>
      </c>
      <c r="X32">
        <v>0</v>
      </c>
      <c r="Y32">
        <v>0.78</v>
      </c>
      <c r="Z32">
        <v>6.31</v>
      </c>
      <c r="AA32">
        <v>0</v>
      </c>
      <c r="AB32">
        <v>0</v>
      </c>
    </row>
    <row r="33" spans="1:28">
      <c r="A33" t="s">
        <v>75</v>
      </c>
      <c r="B33" s="75">
        <v>256.58</v>
      </c>
      <c r="C33" s="75">
        <v>85.85</v>
      </c>
      <c r="D33" s="135">
        <f t="shared" si="0"/>
        <v>76.52</v>
      </c>
      <c r="E33" s="75"/>
      <c r="F33" s="78">
        <v>0.83</v>
      </c>
      <c r="G33" s="78">
        <v>0.83</v>
      </c>
      <c r="H33" s="78">
        <v>0.86</v>
      </c>
      <c r="I33">
        <v>93.19</v>
      </c>
      <c r="J33">
        <v>269.69</v>
      </c>
      <c r="K33">
        <v>100.44</v>
      </c>
      <c r="L33">
        <v>1.01</v>
      </c>
      <c r="M33">
        <v>26.2</v>
      </c>
      <c r="N33" s="135">
        <v>24.52</v>
      </c>
      <c r="O33" s="135">
        <v>32.39</v>
      </c>
      <c r="P33" s="135">
        <v>19.61</v>
      </c>
      <c r="Q33">
        <v>1.1399999999999999</v>
      </c>
      <c r="R33">
        <v>10.27</v>
      </c>
      <c r="S33">
        <v>1.66</v>
      </c>
      <c r="T33">
        <v>44.86</v>
      </c>
      <c r="U33">
        <v>14.95</v>
      </c>
      <c r="V33">
        <v>14.95</v>
      </c>
      <c r="W33">
        <v>0.56000000000000005</v>
      </c>
      <c r="X33">
        <v>0.11</v>
      </c>
      <c r="Y33">
        <v>1.68</v>
      </c>
      <c r="Z33">
        <v>6.5</v>
      </c>
      <c r="AA33">
        <v>0.43</v>
      </c>
      <c r="AB33">
        <v>0.21</v>
      </c>
    </row>
    <row r="34" spans="1:28">
      <c r="A34" t="s">
        <v>76</v>
      </c>
      <c r="B34" s="75">
        <v>256.58</v>
      </c>
      <c r="C34" s="75">
        <v>85.85</v>
      </c>
      <c r="D34" s="135">
        <f t="shared" si="0"/>
        <v>81.949999999999989</v>
      </c>
      <c r="E34" s="75"/>
      <c r="F34" s="78">
        <v>1.1200000000000001</v>
      </c>
      <c r="G34" s="78">
        <v>1.1200000000000001</v>
      </c>
      <c r="H34" s="78">
        <v>1.1499999999999999</v>
      </c>
      <c r="I34">
        <v>93.19</v>
      </c>
      <c r="J34">
        <v>269.69</v>
      </c>
      <c r="K34">
        <v>100.44</v>
      </c>
      <c r="L34">
        <v>1.01</v>
      </c>
      <c r="M34">
        <v>26.1</v>
      </c>
      <c r="N34" s="135">
        <v>27.31</v>
      </c>
      <c r="O34" s="135">
        <v>27.32</v>
      </c>
      <c r="P34" s="135">
        <v>27.32</v>
      </c>
      <c r="Q34">
        <v>1.1399999999999999</v>
      </c>
      <c r="R34">
        <v>16.41</v>
      </c>
      <c r="S34">
        <v>1.66</v>
      </c>
      <c r="T34">
        <v>43.28</v>
      </c>
      <c r="U34">
        <v>14.43</v>
      </c>
      <c r="V34">
        <v>14.41</v>
      </c>
      <c r="W34">
        <v>7.3</v>
      </c>
      <c r="X34">
        <v>1.46</v>
      </c>
      <c r="Y34">
        <v>2.94</v>
      </c>
      <c r="Z34">
        <v>6.5</v>
      </c>
      <c r="AA34">
        <v>1.86</v>
      </c>
      <c r="AB34">
        <v>0.93</v>
      </c>
    </row>
    <row r="35" spans="1:28">
      <c r="A35" t="s">
        <v>77</v>
      </c>
      <c r="B35" s="75">
        <v>256.58</v>
      </c>
      <c r="C35" s="75">
        <v>85.85</v>
      </c>
      <c r="D35" s="135">
        <f t="shared" si="0"/>
        <v>82.45</v>
      </c>
      <c r="E35" s="75"/>
      <c r="F35" s="78">
        <v>1.34</v>
      </c>
      <c r="G35" s="78">
        <v>1.34</v>
      </c>
      <c r="H35" s="78">
        <v>1.37</v>
      </c>
      <c r="I35">
        <v>93.19</v>
      </c>
      <c r="J35">
        <v>269.69</v>
      </c>
      <c r="K35">
        <v>100.44</v>
      </c>
      <c r="L35">
        <v>0.97</v>
      </c>
      <c r="M35">
        <v>25.74</v>
      </c>
      <c r="N35" s="135">
        <v>27.49</v>
      </c>
      <c r="O35" s="135">
        <v>27.48</v>
      </c>
      <c r="P35" s="135">
        <v>27.48</v>
      </c>
      <c r="Q35">
        <v>1.1399999999999999</v>
      </c>
      <c r="R35">
        <v>22.34</v>
      </c>
      <c r="S35">
        <v>1.61</v>
      </c>
      <c r="T35">
        <v>44.5</v>
      </c>
      <c r="U35">
        <v>14.83</v>
      </c>
      <c r="V35">
        <v>14.84</v>
      </c>
      <c r="W35">
        <v>20.14</v>
      </c>
      <c r="X35">
        <v>4.03</v>
      </c>
      <c r="Y35">
        <v>4.1100000000000003</v>
      </c>
      <c r="Z35">
        <v>8.44</v>
      </c>
      <c r="AA35">
        <v>4.01</v>
      </c>
      <c r="AB35">
        <v>2</v>
      </c>
    </row>
    <row r="36" spans="1:28">
      <c r="A36" t="s">
        <v>78</v>
      </c>
      <c r="B36" s="75">
        <v>256.58</v>
      </c>
      <c r="C36" s="75">
        <v>85.85</v>
      </c>
      <c r="D36" s="135">
        <f t="shared" si="0"/>
        <v>82.45</v>
      </c>
      <c r="E36" s="75"/>
      <c r="F36" s="78">
        <v>1.68</v>
      </c>
      <c r="G36" s="78">
        <v>1.68</v>
      </c>
      <c r="H36" s="78">
        <v>1.73</v>
      </c>
      <c r="I36">
        <v>93.19</v>
      </c>
      <c r="J36">
        <v>269.69</v>
      </c>
      <c r="K36">
        <v>100.44</v>
      </c>
      <c r="L36">
        <v>0.97</v>
      </c>
      <c r="M36">
        <v>25.69</v>
      </c>
      <c r="N36" s="135">
        <v>27.49</v>
      </c>
      <c r="O36" s="135">
        <v>27.48</v>
      </c>
      <c r="P36" s="135">
        <v>27.48</v>
      </c>
      <c r="Q36">
        <v>1.1399999999999999</v>
      </c>
      <c r="R36">
        <v>28.63</v>
      </c>
      <c r="S36">
        <v>1.61</v>
      </c>
      <c r="T36">
        <v>42.76</v>
      </c>
      <c r="U36">
        <v>14.25</v>
      </c>
      <c r="V36">
        <v>14.26</v>
      </c>
      <c r="W36">
        <v>40.630000000000003</v>
      </c>
      <c r="X36">
        <v>8.1199999999999992</v>
      </c>
      <c r="Y36">
        <v>6.57</v>
      </c>
      <c r="Z36">
        <v>12.31</v>
      </c>
      <c r="AA36">
        <v>6.27</v>
      </c>
      <c r="AB36">
        <v>3.14</v>
      </c>
    </row>
    <row r="37" spans="1:28">
      <c r="A37" t="s">
        <v>79</v>
      </c>
      <c r="B37" s="75">
        <v>256.58</v>
      </c>
      <c r="C37" s="75">
        <v>85.85</v>
      </c>
      <c r="D37" s="135">
        <f t="shared" si="0"/>
        <v>82.45</v>
      </c>
      <c r="E37" s="75"/>
      <c r="F37" s="78">
        <v>3.04</v>
      </c>
      <c r="G37" s="78">
        <v>3.04</v>
      </c>
      <c r="H37" s="78">
        <v>3.11</v>
      </c>
      <c r="I37">
        <v>93.19</v>
      </c>
      <c r="J37">
        <v>269.69</v>
      </c>
      <c r="K37">
        <v>100.44</v>
      </c>
      <c r="L37">
        <v>0.97</v>
      </c>
      <c r="M37">
        <v>25.45</v>
      </c>
      <c r="N37" s="135">
        <v>27.49</v>
      </c>
      <c r="O37" s="135">
        <v>27.48</v>
      </c>
      <c r="P37" s="135">
        <v>27.48</v>
      </c>
      <c r="Q37">
        <v>1.1399999999999999</v>
      </c>
      <c r="R37">
        <v>35.28</v>
      </c>
      <c r="S37">
        <v>1.61</v>
      </c>
      <c r="T37">
        <v>38.869999999999997</v>
      </c>
      <c r="U37">
        <v>12.96</v>
      </c>
      <c r="V37">
        <v>12.95</v>
      </c>
      <c r="W37">
        <v>65.58</v>
      </c>
      <c r="X37">
        <v>13.12</v>
      </c>
      <c r="Y37">
        <v>13.17</v>
      </c>
      <c r="Z37">
        <v>16.309999999999999</v>
      </c>
      <c r="AA37">
        <v>8.59</v>
      </c>
      <c r="AB37">
        <v>4.29</v>
      </c>
    </row>
    <row r="38" spans="1:28">
      <c r="A38" t="s">
        <v>80</v>
      </c>
      <c r="B38" s="75">
        <v>256.58</v>
      </c>
      <c r="C38" s="75">
        <v>85.85</v>
      </c>
      <c r="D38" s="135">
        <f t="shared" si="0"/>
        <v>82.45</v>
      </c>
      <c r="E38" s="75"/>
      <c r="F38" s="78">
        <v>4.49</v>
      </c>
      <c r="G38" s="78">
        <v>4.49</v>
      </c>
      <c r="H38" s="78">
        <v>4.59</v>
      </c>
      <c r="I38">
        <v>93.19</v>
      </c>
      <c r="J38">
        <v>269.69</v>
      </c>
      <c r="K38">
        <v>100.44</v>
      </c>
      <c r="L38">
        <v>0.97</v>
      </c>
      <c r="M38">
        <v>25.23</v>
      </c>
      <c r="N38" s="135">
        <v>27.49</v>
      </c>
      <c r="O38" s="135">
        <v>27.48</v>
      </c>
      <c r="P38" s="135">
        <v>27.48</v>
      </c>
      <c r="Q38">
        <v>1.1399999999999999</v>
      </c>
      <c r="R38">
        <v>41.81</v>
      </c>
      <c r="S38">
        <v>1.61</v>
      </c>
      <c r="T38">
        <v>35.64</v>
      </c>
      <c r="U38">
        <v>11.88</v>
      </c>
      <c r="V38">
        <v>11.88</v>
      </c>
      <c r="W38">
        <v>89.5</v>
      </c>
      <c r="X38">
        <v>17.899999999999999</v>
      </c>
      <c r="Y38">
        <v>15.1</v>
      </c>
      <c r="Z38">
        <v>20.260000000000002</v>
      </c>
      <c r="AA38">
        <v>10.9</v>
      </c>
      <c r="AB38">
        <v>5.45</v>
      </c>
    </row>
    <row r="39" spans="1:28">
      <c r="A39" t="s">
        <v>81</v>
      </c>
      <c r="B39" s="75">
        <v>256.58</v>
      </c>
      <c r="C39" s="75">
        <v>85.85</v>
      </c>
      <c r="D39" s="135">
        <f t="shared" si="0"/>
        <v>82.45</v>
      </c>
      <c r="E39" s="75"/>
      <c r="F39" s="78">
        <v>6.39</v>
      </c>
      <c r="G39" s="78">
        <v>6.39</v>
      </c>
      <c r="H39" s="78">
        <v>6.55</v>
      </c>
      <c r="I39">
        <v>93.19</v>
      </c>
      <c r="J39">
        <v>269.69</v>
      </c>
      <c r="K39">
        <v>100.44</v>
      </c>
      <c r="L39">
        <v>0.97</v>
      </c>
      <c r="M39">
        <v>24.9</v>
      </c>
      <c r="N39" s="135">
        <v>27.49</v>
      </c>
      <c r="O39" s="135">
        <v>27.48</v>
      </c>
      <c r="P39" s="135">
        <v>27.48</v>
      </c>
      <c r="Q39">
        <v>1.1399999999999999</v>
      </c>
      <c r="R39">
        <v>48.02</v>
      </c>
      <c r="S39">
        <v>1.61</v>
      </c>
      <c r="T39">
        <v>23.15</v>
      </c>
      <c r="U39">
        <v>7.72</v>
      </c>
      <c r="V39">
        <v>7.7</v>
      </c>
      <c r="W39">
        <v>112.65</v>
      </c>
      <c r="X39">
        <v>22.53</v>
      </c>
      <c r="Y39">
        <v>17.850000000000001</v>
      </c>
      <c r="Z39">
        <v>24.14</v>
      </c>
      <c r="AA39">
        <v>13.09</v>
      </c>
      <c r="AB39">
        <v>6.55</v>
      </c>
    </row>
    <row r="40" spans="1:28">
      <c r="A40" t="s">
        <v>82</v>
      </c>
      <c r="B40" s="75">
        <v>256.58</v>
      </c>
      <c r="C40" s="75">
        <v>85.85</v>
      </c>
      <c r="D40" s="135">
        <f t="shared" si="0"/>
        <v>82.45</v>
      </c>
      <c r="E40" s="75"/>
      <c r="F40" s="78">
        <v>7.77</v>
      </c>
      <c r="G40" s="78">
        <v>7.77</v>
      </c>
      <c r="H40" s="78">
        <v>7.98</v>
      </c>
      <c r="I40">
        <v>93.19</v>
      </c>
      <c r="J40">
        <v>269.69</v>
      </c>
      <c r="K40">
        <v>100.44</v>
      </c>
      <c r="L40">
        <v>0.97</v>
      </c>
      <c r="M40">
        <v>24.53</v>
      </c>
      <c r="N40" s="135">
        <v>27.49</v>
      </c>
      <c r="O40" s="135">
        <v>27.48</v>
      </c>
      <c r="P40" s="135">
        <v>27.48</v>
      </c>
      <c r="Q40">
        <v>1.1399999999999999</v>
      </c>
      <c r="R40">
        <v>54.27</v>
      </c>
      <c r="S40">
        <v>1.61</v>
      </c>
      <c r="T40">
        <v>22.47</v>
      </c>
      <c r="U40">
        <v>7.49</v>
      </c>
      <c r="V40">
        <v>7.48</v>
      </c>
      <c r="W40">
        <v>135.55000000000001</v>
      </c>
      <c r="X40">
        <v>27.11</v>
      </c>
      <c r="Y40">
        <v>21.83</v>
      </c>
      <c r="Z40">
        <v>28.34</v>
      </c>
      <c r="AA40">
        <v>15.32</v>
      </c>
      <c r="AB40">
        <v>7.66</v>
      </c>
    </row>
    <row r="41" spans="1:28">
      <c r="A41" t="s">
        <v>83</v>
      </c>
      <c r="B41" s="75">
        <v>256.58</v>
      </c>
      <c r="C41" s="75">
        <v>85.85</v>
      </c>
      <c r="D41" s="135">
        <f t="shared" si="0"/>
        <v>82.45</v>
      </c>
      <c r="E41" s="75"/>
      <c r="F41" s="78">
        <v>8.9</v>
      </c>
      <c r="G41" s="78">
        <v>8.9</v>
      </c>
      <c r="H41" s="78">
        <v>9.1199999999999992</v>
      </c>
      <c r="I41">
        <v>93.19</v>
      </c>
      <c r="J41">
        <v>269.69</v>
      </c>
      <c r="K41">
        <v>100.44</v>
      </c>
      <c r="L41">
        <v>0.97</v>
      </c>
      <c r="M41">
        <v>21.35</v>
      </c>
      <c r="N41" s="135">
        <v>27.49</v>
      </c>
      <c r="O41" s="135">
        <v>27.48</v>
      </c>
      <c r="P41" s="135">
        <v>27.48</v>
      </c>
      <c r="Q41">
        <v>1.1399999999999999</v>
      </c>
      <c r="R41">
        <v>60.99</v>
      </c>
      <c r="S41">
        <v>1.61</v>
      </c>
      <c r="T41">
        <v>21.73</v>
      </c>
      <c r="U41">
        <v>7.24</v>
      </c>
      <c r="V41">
        <v>7.25</v>
      </c>
      <c r="W41">
        <v>156.41999999999999</v>
      </c>
      <c r="X41">
        <v>31.28</v>
      </c>
      <c r="Y41">
        <v>25.66</v>
      </c>
      <c r="Z41">
        <v>32.619999999999997</v>
      </c>
      <c r="AA41">
        <v>17.62</v>
      </c>
      <c r="AB41">
        <v>8.82</v>
      </c>
    </row>
    <row r="42" spans="1:28">
      <c r="A42" t="s">
        <v>84</v>
      </c>
      <c r="B42" s="75">
        <v>256.58</v>
      </c>
      <c r="C42" s="75">
        <v>85.85</v>
      </c>
      <c r="D42" s="135">
        <f t="shared" si="0"/>
        <v>82.45</v>
      </c>
      <c r="E42" s="75"/>
      <c r="F42" s="78">
        <v>9.9</v>
      </c>
      <c r="G42" s="78">
        <v>9.9</v>
      </c>
      <c r="H42" s="78">
        <v>10.15</v>
      </c>
      <c r="I42">
        <v>93.19</v>
      </c>
      <c r="J42">
        <v>269.69</v>
      </c>
      <c r="K42">
        <v>100.44</v>
      </c>
      <c r="L42">
        <v>0.97</v>
      </c>
      <c r="M42">
        <v>21.1</v>
      </c>
      <c r="N42" s="135">
        <v>27.49</v>
      </c>
      <c r="O42" s="135">
        <v>27.48</v>
      </c>
      <c r="P42" s="135">
        <v>27.48</v>
      </c>
      <c r="Q42">
        <v>1.1399999999999999</v>
      </c>
      <c r="R42">
        <v>67.709999999999994</v>
      </c>
      <c r="S42">
        <v>1.61</v>
      </c>
      <c r="T42">
        <v>20.61</v>
      </c>
      <c r="U42">
        <v>6.87</v>
      </c>
      <c r="V42">
        <v>6.86</v>
      </c>
      <c r="W42">
        <v>173.78</v>
      </c>
      <c r="X42">
        <v>34.76</v>
      </c>
      <c r="Y42">
        <v>29.21</v>
      </c>
      <c r="Z42">
        <v>36.46</v>
      </c>
      <c r="AA42">
        <v>19.91</v>
      </c>
      <c r="AB42">
        <v>9.9600000000000009</v>
      </c>
    </row>
    <row r="43" spans="1:28">
      <c r="A43" t="s">
        <v>85</v>
      </c>
      <c r="B43" s="75">
        <v>256.58</v>
      </c>
      <c r="C43" s="75">
        <v>85.85</v>
      </c>
      <c r="D43" s="135">
        <f t="shared" si="0"/>
        <v>82.45</v>
      </c>
      <c r="E43" s="75"/>
      <c r="F43" s="78">
        <v>10.8</v>
      </c>
      <c r="G43" s="78">
        <v>10.8</v>
      </c>
      <c r="H43" s="78">
        <v>11.07</v>
      </c>
      <c r="I43">
        <v>93.19</v>
      </c>
      <c r="J43">
        <v>269.69</v>
      </c>
      <c r="K43">
        <v>100.44</v>
      </c>
      <c r="L43">
        <v>0.97</v>
      </c>
      <c r="M43">
        <v>21.32</v>
      </c>
      <c r="N43" s="135">
        <v>27.49</v>
      </c>
      <c r="O43" s="135">
        <v>27.48</v>
      </c>
      <c r="P43" s="135">
        <v>27.48</v>
      </c>
      <c r="Q43">
        <v>1.1399999999999999</v>
      </c>
      <c r="R43">
        <v>74.56</v>
      </c>
      <c r="S43">
        <v>1.66</v>
      </c>
      <c r="T43">
        <v>19.329999999999998</v>
      </c>
      <c r="U43">
        <v>6.44</v>
      </c>
      <c r="V43">
        <v>6.45</v>
      </c>
      <c r="W43">
        <v>190.45</v>
      </c>
      <c r="X43">
        <v>38.090000000000003</v>
      </c>
      <c r="Y43">
        <v>32.520000000000003</v>
      </c>
      <c r="Z43">
        <v>38.450000000000003</v>
      </c>
      <c r="AA43">
        <v>22.06</v>
      </c>
      <c r="AB43">
        <v>11.04</v>
      </c>
    </row>
    <row r="44" spans="1:28">
      <c r="A44" t="s">
        <v>86</v>
      </c>
      <c r="B44" s="75">
        <v>256.58</v>
      </c>
      <c r="C44" s="75">
        <v>85.85</v>
      </c>
      <c r="D44" s="135">
        <f t="shared" si="0"/>
        <v>82.45</v>
      </c>
      <c r="E44" s="75"/>
      <c r="F44" s="78">
        <v>11.59</v>
      </c>
      <c r="G44" s="78">
        <v>11.59</v>
      </c>
      <c r="H44" s="78">
        <v>11.88</v>
      </c>
      <c r="I44">
        <v>93.19</v>
      </c>
      <c r="J44">
        <v>269.69</v>
      </c>
      <c r="K44">
        <v>100.44</v>
      </c>
      <c r="L44">
        <v>0.97</v>
      </c>
      <c r="M44">
        <v>21.22</v>
      </c>
      <c r="N44" s="135">
        <v>27.49</v>
      </c>
      <c r="O44" s="135">
        <v>27.48</v>
      </c>
      <c r="P44" s="135">
        <v>27.48</v>
      </c>
      <c r="Q44">
        <v>1.1399999999999999</v>
      </c>
      <c r="R44">
        <v>82.35</v>
      </c>
      <c r="S44">
        <v>1.66</v>
      </c>
      <c r="T44">
        <v>18.75</v>
      </c>
      <c r="U44">
        <v>6.25</v>
      </c>
      <c r="V44">
        <v>6.25</v>
      </c>
      <c r="W44">
        <v>204.54</v>
      </c>
      <c r="X44">
        <v>40.909999999999997</v>
      </c>
      <c r="Y44">
        <v>35.090000000000003</v>
      </c>
      <c r="Z44">
        <v>40.22</v>
      </c>
      <c r="AA44">
        <v>24.29</v>
      </c>
      <c r="AB44">
        <v>12.15</v>
      </c>
    </row>
    <row r="45" spans="1:28">
      <c r="A45" t="s">
        <v>87</v>
      </c>
      <c r="B45" s="75">
        <v>256.58</v>
      </c>
      <c r="C45" s="75">
        <v>85.85</v>
      </c>
      <c r="D45" s="135">
        <f t="shared" si="0"/>
        <v>82.45</v>
      </c>
      <c r="E45" s="75"/>
      <c r="F45" s="78">
        <v>12.3</v>
      </c>
      <c r="G45" s="78">
        <v>12.3</v>
      </c>
      <c r="H45" s="78">
        <v>12.61</v>
      </c>
      <c r="I45">
        <v>93.19</v>
      </c>
      <c r="J45">
        <v>269.69</v>
      </c>
      <c r="K45">
        <v>100.44</v>
      </c>
      <c r="L45">
        <v>0.97</v>
      </c>
      <c r="M45">
        <v>21</v>
      </c>
      <c r="N45" s="135">
        <v>27.49</v>
      </c>
      <c r="O45" s="135">
        <v>27.48</v>
      </c>
      <c r="P45" s="135">
        <v>27.48</v>
      </c>
      <c r="Q45">
        <v>1.1399999999999999</v>
      </c>
      <c r="R45">
        <v>87.53</v>
      </c>
      <c r="S45">
        <v>1.66</v>
      </c>
      <c r="T45">
        <v>30.03</v>
      </c>
      <c r="U45">
        <v>10.01</v>
      </c>
      <c r="V45">
        <v>10</v>
      </c>
      <c r="W45">
        <v>221.28</v>
      </c>
      <c r="X45">
        <v>44.26</v>
      </c>
      <c r="Y45">
        <v>38.6</v>
      </c>
      <c r="Z45">
        <v>41.85</v>
      </c>
      <c r="AA45">
        <v>26.44</v>
      </c>
      <c r="AB45">
        <v>13.23</v>
      </c>
    </row>
    <row r="46" spans="1:28">
      <c r="A46" t="s">
        <v>88</v>
      </c>
      <c r="B46" s="75">
        <v>256.58</v>
      </c>
      <c r="C46" s="75">
        <v>85.85</v>
      </c>
      <c r="D46" s="135">
        <f t="shared" si="0"/>
        <v>82.45</v>
      </c>
      <c r="E46" s="75"/>
      <c r="F46" s="78">
        <v>12.94</v>
      </c>
      <c r="G46" s="78">
        <v>12.94</v>
      </c>
      <c r="H46" s="78">
        <v>13.27</v>
      </c>
      <c r="I46">
        <v>93.19</v>
      </c>
      <c r="J46">
        <v>269.69</v>
      </c>
      <c r="K46">
        <v>100.44</v>
      </c>
      <c r="L46">
        <v>0.97</v>
      </c>
      <c r="M46">
        <v>20.68</v>
      </c>
      <c r="N46" s="135">
        <v>27.49</v>
      </c>
      <c r="O46" s="135">
        <v>27.48</v>
      </c>
      <c r="P46" s="135">
        <v>27.48</v>
      </c>
      <c r="Q46">
        <v>1.1399999999999999</v>
      </c>
      <c r="R46">
        <v>95.39</v>
      </c>
      <c r="S46">
        <v>1.66</v>
      </c>
      <c r="T46">
        <v>30.04</v>
      </c>
      <c r="U46">
        <v>10.01</v>
      </c>
      <c r="V46">
        <v>10.02</v>
      </c>
      <c r="W46">
        <v>233.78</v>
      </c>
      <c r="X46">
        <v>46.76</v>
      </c>
      <c r="Y46">
        <v>40.909999999999997</v>
      </c>
      <c r="Z46">
        <v>43.31</v>
      </c>
      <c r="AA46">
        <v>28.6</v>
      </c>
      <c r="AB46">
        <v>14.31</v>
      </c>
    </row>
    <row r="47" spans="1:28">
      <c r="A47" t="s">
        <v>89</v>
      </c>
      <c r="B47" s="75">
        <v>256.58</v>
      </c>
      <c r="C47" s="75">
        <v>85.85</v>
      </c>
      <c r="D47" s="135">
        <f t="shared" si="0"/>
        <v>82.45</v>
      </c>
      <c r="E47" s="75"/>
      <c r="F47" s="78">
        <v>13.48</v>
      </c>
      <c r="G47" s="78">
        <v>13.48</v>
      </c>
      <c r="H47" s="78">
        <v>13.82</v>
      </c>
      <c r="I47">
        <v>93.19</v>
      </c>
      <c r="J47">
        <v>269.69</v>
      </c>
      <c r="K47">
        <v>100.44</v>
      </c>
      <c r="L47">
        <v>1.01</v>
      </c>
      <c r="M47">
        <v>20.41</v>
      </c>
      <c r="N47" s="135">
        <v>27.49</v>
      </c>
      <c r="O47" s="135">
        <v>27.48</v>
      </c>
      <c r="P47" s="135">
        <v>27.48</v>
      </c>
      <c r="Q47">
        <v>1.22</v>
      </c>
      <c r="R47">
        <v>101.45</v>
      </c>
      <c r="S47">
        <v>1.71</v>
      </c>
      <c r="T47">
        <v>30.03</v>
      </c>
      <c r="U47">
        <v>10.01</v>
      </c>
      <c r="V47">
        <v>10</v>
      </c>
      <c r="W47">
        <v>242.04</v>
      </c>
      <c r="X47">
        <v>48.41</v>
      </c>
      <c r="Y47">
        <v>43.13</v>
      </c>
      <c r="Z47">
        <v>44.46</v>
      </c>
      <c r="AA47">
        <v>30.73</v>
      </c>
      <c r="AB47">
        <v>15.37</v>
      </c>
    </row>
    <row r="48" spans="1:28">
      <c r="A48" t="s">
        <v>90</v>
      </c>
      <c r="B48" s="75">
        <v>256.58</v>
      </c>
      <c r="C48" s="75">
        <v>85.85</v>
      </c>
      <c r="D48" s="135">
        <f t="shared" si="0"/>
        <v>82.45</v>
      </c>
      <c r="E48" s="75"/>
      <c r="F48" s="78">
        <v>13.94</v>
      </c>
      <c r="G48" s="78">
        <v>13.94</v>
      </c>
      <c r="H48" s="78">
        <v>14.29</v>
      </c>
      <c r="I48">
        <v>93.19</v>
      </c>
      <c r="J48">
        <v>269.69</v>
      </c>
      <c r="K48">
        <v>100.44</v>
      </c>
      <c r="L48">
        <v>1.01</v>
      </c>
      <c r="M48">
        <v>19.809999999999999</v>
      </c>
      <c r="N48" s="135">
        <v>27.49</v>
      </c>
      <c r="O48" s="135">
        <v>27.48</v>
      </c>
      <c r="P48" s="135">
        <v>27.48</v>
      </c>
      <c r="Q48">
        <v>1.22</v>
      </c>
      <c r="R48">
        <v>106.63</v>
      </c>
      <c r="S48">
        <v>1.71</v>
      </c>
      <c r="T48">
        <v>29.86</v>
      </c>
      <c r="U48">
        <v>9.9499999999999993</v>
      </c>
      <c r="V48">
        <v>9.9499999999999993</v>
      </c>
      <c r="W48">
        <v>250</v>
      </c>
      <c r="X48">
        <v>50</v>
      </c>
      <c r="Y48">
        <v>45.12</v>
      </c>
      <c r="Z48">
        <v>45.04</v>
      </c>
      <c r="AA48">
        <v>32.909999999999997</v>
      </c>
      <c r="AB48">
        <v>16.46</v>
      </c>
    </row>
    <row r="49" spans="1:28">
      <c r="A49" t="s">
        <v>91</v>
      </c>
      <c r="B49" s="75">
        <v>256.58</v>
      </c>
      <c r="C49" s="75">
        <v>85.85</v>
      </c>
      <c r="D49" s="135">
        <f t="shared" si="0"/>
        <v>82.45</v>
      </c>
      <c r="E49" s="75"/>
      <c r="F49" s="78">
        <v>14.36</v>
      </c>
      <c r="G49" s="78">
        <v>14.36</v>
      </c>
      <c r="H49" s="78">
        <v>14.72</v>
      </c>
      <c r="I49">
        <v>93.19</v>
      </c>
      <c r="J49">
        <v>269.69</v>
      </c>
      <c r="K49">
        <v>100.44</v>
      </c>
      <c r="L49">
        <v>1.01</v>
      </c>
      <c r="M49">
        <v>19.239999999999998</v>
      </c>
      <c r="N49" s="135">
        <v>27.49</v>
      </c>
      <c r="O49" s="135">
        <v>27.48</v>
      </c>
      <c r="P49" s="135">
        <v>27.48</v>
      </c>
      <c r="Q49">
        <v>1.22</v>
      </c>
      <c r="R49">
        <v>110.97</v>
      </c>
      <c r="S49">
        <v>1.71</v>
      </c>
      <c r="T49">
        <v>29.67</v>
      </c>
      <c r="U49">
        <v>9.89</v>
      </c>
      <c r="V49">
        <v>9.89</v>
      </c>
      <c r="W49">
        <v>246.21</v>
      </c>
      <c r="X49">
        <v>49.24</v>
      </c>
      <c r="Y49">
        <v>46.87</v>
      </c>
      <c r="Z49">
        <v>46.64</v>
      </c>
      <c r="AA49">
        <v>33.33</v>
      </c>
      <c r="AB49">
        <v>16.670000000000002</v>
      </c>
    </row>
    <row r="50" spans="1:28">
      <c r="A50" t="s">
        <v>92</v>
      </c>
      <c r="B50" s="75">
        <v>256.58</v>
      </c>
      <c r="C50" s="75">
        <v>85.85</v>
      </c>
      <c r="D50" s="135">
        <f t="shared" si="0"/>
        <v>82.45</v>
      </c>
      <c r="E50" s="75"/>
      <c r="F50" s="78">
        <v>14.66</v>
      </c>
      <c r="G50" s="78">
        <v>14.66</v>
      </c>
      <c r="H50" s="78">
        <v>15.03</v>
      </c>
      <c r="I50">
        <v>93.19</v>
      </c>
      <c r="J50">
        <v>269.69</v>
      </c>
      <c r="K50">
        <v>100.44</v>
      </c>
      <c r="L50">
        <v>1.01</v>
      </c>
      <c r="M50">
        <v>18.510000000000002</v>
      </c>
      <c r="N50" s="135">
        <v>27.49</v>
      </c>
      <c r="O50" s="135">
        <v>27.48</v>
      </c>
      <c r="P50" s="135">
        <v>27.48</v>
      </c>
      <c r="Q50">
        <v>1.22</v>
      </c>
      <c r="R50">
        <v>115.38</v>
      </c>
      <c r="S50">
        <v>1.71</v>
      </c>
      <c r="T50">
        <v>11.09</v>
      </c>
      <c r="U50">
        <v>3.7</v>
      </c>
      <c r="V50">
        <v>3.68</v>
      </c>
      <c r="W50">
        <v>250</v>
      </c>
      <c r="X50">
        <v>50</v>
      </c>
      <c r="Y50">
        <v>48.35</v>
      </c>
      <c r="Z50">
        <v>46.3</v>
      </c>
      <c r="AA50">
        <v>33.33</v>
      </c>
      <c r="AB50">
        <v>16.670000000000002</v>
      </c>
    </row>
    <row r="51" spans="1:28">
      <c r="A51" t="s">
        <v>93</v>
      </c>
      <c r="B51" s="75">
        <v>256.58</v>
      </c>
      <c r="C51" s="75">
        <v>85.85</v>
      </c>
      <c r="D51" s="135">
        <f t="shared" si="0"/>
        <v>82.45</v>
      </c>
      <c r="E51" s="75"/>
      <c r="F51" s="78">
        <v>14.95</v>
      </c>
      <c r="G51" s="78">
        <v>14.95</v>
      </c>
      <c r="H51" s="78">
        <v>15.33</v>
      </c>
      <c r="I51">
        <v>93.19</v>
      </c>
      <c r="J51">
        <v>269.69</v>
      </c>
      <c r="K51">
        <v>100.44</v>
      </c>
      <c r="L51">
        <v>1.01</v>
      </c>
      <c r="M51">
        <v>17.63</v>
      </c>
      <c r="N51" s="135">
        <v>27.49</v>
      </c>
      <c r="O51" s="135">
        <v>27.48</v>
      </c>
      <c r="P51" s="135">
        <v>27.48</v>
      </c>
      <c r="Q51">
        <v>1.22</v>
      </c>
      <c r="R51">
        <v>137.32</v>
      </c>
      <c r="S51">
        <v>1.75</v>
      </c>
      <c r="T51">
        <v>10.76</v>
      </c>
      <c r="U51">
        <v>3.59</v>
      </c>
      <c r="V51">
        <v>3.57</v>
      </c>
      <c r="W51">
        <v>246.37</v>
      </c>
      <c r="X51">
        <v>49.27</v>
      </c>
      <c r="Y51">
        <v>48.51</v>
      </c>
      <c r="Z51">
        <v>46.69</v>
      </c>
      <c r="AA51">
        <v>33.33</v>
      </c>
      <c r="AB51">
        <v>16.670000000000002</v>
      </c>
    </row>
    <row r="52" spans="1:28">
      <c r="A52" t="s">
        <v>94</v>
      </c>
      <c r="B52" s="75">
        <v>256.58</v>
      </c>
      <c r="C52" s="75">
        <v>85.85</v>
      </c>
      <c r="D52" s="135">
        <f t="shared" si="0"/>
        <v>82.45</v>
      </c>
      <c r="E52" s="75"/>
      <c r="F52" s="78">
        <v>15.13</v>
      </c>
      <c r="G52" s="78">
        <v>15.13</v>
      </c>
      <c r="H52" s="78">
        <v>15.51</v>
      </c>
      <c r="I52">
        <v>93.19</v>
      </c>
      <c r="J52">
        <v>269.69</v>
      </c>
      <c r="K52">
        <v>100.44</v>
      </c>
      <c r="L52">
        <v>1.01</v>
      </c>
      <c r="M52">
        <v>19.579999999999998</v>
      </c>
      <c r="N52" s="135">
        <v>27.49</v>
      </c>
      <c r="O52" s="135">
        <v>27.48</v>
      </c>
      <c r="P52" s="135">
        <v>27.48</v>
      </c>
      <c r="Q52">
        <v>1.22</v>
      </c>
      <c r="R52">
        <v>138.59</v>
      </c>
      <c r="S52">
        <v>1.75</v>
      </c>
      <c r="T52">
        <v>10.54</v>
      </c>
      <c r="U52">
        <v>3.51</v>
      </c>
      <c r="V52">
        <v>3.52</v>
      </c>
      <c r="W52">
        <v>250</v>
      </c>
      <c r="X52">
        <v>50</v>
      </c>
      <c r="Y52">
        <v>49.5</v>
      </c>
      <c r="Z52">
        <v>45.99</v>
      </c>
      <c r="AA52">
        <v>33.33</v>
      </c>
      <c r="AB52">
        <v>16.670000000000002</v>
      </c>
    </row>
    <row r="53" spans="1:28">
      <c r="A53" t="s">
        <v>95</v>
      </c>
      <c r="B53" s="75">
        <v>256.58</v>
      </c>
      <c r="C53" s="75">
        <v>85.85</v>
      </c>
      <c r="D53" s="135">
        <f t="shared" si="0"/>
        <v>82.45</v>
      </c>
      <c r="E53" s="75"/>
      <c r="F53" s="78">
        <v>15.26</v>
      </c>
      <c r="G53" s="78">
        <v>15.26</v>
      </c>
      <c r="H53" s="78">
        <v>15.64</v>
      </c>
      <c r="I53">
        <v>93.19</v>
      </c>
      <c r="J53">
        <v>269.69</v>
      </c>
      <c r="K53">
        <v>100.44</v>
      </c>
      <c r="L53">
        <v>1.01</v>
      </c>
      <c r="M53">
        <v>19.46</v>
      </c>
      <c r="N53" s="135">
        <v>27.49</v>
      </c>
      <c r="O53" s="135">
        <v>27.48</v>
      </c>
      <c r="P53" s="135">
        <v>27.48</v>
      </c>
      <c r="Q53">
        <v>1.22</v>
      </c>
      <c r="R53">
        <v>138.09</v>
      </c>
      <c r="S53">
        <v>1.75</v>
      </c>
      <c r="T53">
        <v>10.53</v>
      </c>
      <c r="U53">
        <v>3.51</v>
      </c>
      <c r="V53">
        <v>3.5</v>
      </c>
      <c r="W53">
        <v>246.21</v>
      </c>
      <c r="X53">
        <v>49.24</v>
      </c>
      <c r="Y53">
        <v>49.5</v>
      </c>
      <c r="Z53">
        <v>46.32</v>
      </c>
      <c r="AA53">
        <v>33.33</v>
      </c>
      <c r="AB53">
        <v>16.670000000000002</v>
      </c>
    </row>
    <row r="54" spans="1:28">
      <c r="A54" t="s">
        <v>96</v>
      </c>
      <c r="B54" s="75">
        <v>256.58</v>
      </c>
      <c r="C54" s="75">
        <v>85.85</v>
      </c>
      <c r="D54" s="135">
        <f t="shared" si="0"/>
        <v>82.45</v>
      </c>
      <c r="E54" s="75"/>
      <c r="F54" s="78">
        <v>15.31</v>
      </c>
      <c r="G54" s="78">
        <v>15.31</v>
      </c>
      <c r="H54" s="78">
        <v>15.69</v>
      </c>
      <c r="I54">
        <v>93.19</v>
      </c>
      <c r="J54">
        <v>269.69</v>
      </c>
      <c r="K54">
        <v>100.44</v>
      </c>
      <c r="L54">
        <v>1.01</v>
      </c>
      <c r="M54">
        <v>19.37</v>
      </c>
      <c r="N54" s="135">
        <v>27.49</v>
      </c>
      <c r="O54" s="135">
        <v>27.48</v>
      </c>
      <c r="P54" s="135">
        <v>27.48</v>
      </c>
      <c r="Q54">
        <v>1.22</v>
      </c>
      <c r="R54">
        <v>137.43</v>
      </c>
      <c r="S54">
        <v>1.75</v>
      </c>
      <c r="T54">
        <v>10.5</v>
      </c>
      <c r="U54">
        <v>3.5</v>
      </c>
      <c r="V54">
        <v>3.49</v>
      </c>
      <c r="W54">
        <v>250</v>
      </c>
      <c r="X54">
        <v>50</v>
      </c>
      <c r="Y54">
        <v>49.5</v>
      </c>
      <c r="Z54">
        <v>46.81</v>
      </c>
      <c r="AA54">
        <v>33.33</v>
      </c>
      <c r="AB54">
        <v>16.670000000000002</v>
      </c>
    </row>
    <row r="55" spans="1:28">
      <c r="A55" t="s">
        <v>97</v>
      </c>
      <c r="B55" s="75">
        <v>256.58</v>
      </c>
      <c r="C55" s="75">
        <v>85.85</v>
      </c>
      <c r="D55" s="135">
        <f t="shared" si="0"/>
        <v>82.45</v>
      </c>
      <c r="E55" s="75"/>
      <c r="F55" s="78">
        <v>15.31</v>
      </c>
      <c r="G55" s="78">
        <v>15.31</v>
      </c>
      <c r="H55" s="78">
        <v>15.68</v>
      </c>
      <c r="I55">
        <v>65.89</v>
      </c>
      <c r="J55">
        <v>269.69</v>
      </c>
      <c r="K55">
        <v>100.44</v>
      </c>
      <c r="L55">
        <v>1.08</v>
      </c>
      <c r="M55">
        <v>19.03</v>
      </c>
      <c r="N55" s="135">
        <v>27.49</v>
      </c>
      <c r="O55" s="135">
        <v>27.48</v>
      </c>
      <c r="P55" s="135">
        <v>27.48</v>
      </c>
      <c r="Q55">
        <v>1.22</v>
      </c>
      <c r="R55">
        <v>135.02000000000001</v>
      </c>
      <c r="S55">
        <v>1.8</v>
      </c>
      <c r="T55">
        <v>10.06</v>
      </c>
      <c r="U55">
        <v>3.35</v>
      </c>
      <c r="V55">
        <v>3.35</v>
      </c>
      <c r="W55">
        <v>248.71</v>
      </c>
      <c r="X55">
        <v>49.74</v>
      </c>
      <c r="Y55">
        <v>49.5</v>
      </c>
      <c r="Z55">
        <v>47.55</v>
      </c>
      <c r="AA55">
        <v>33.33</v>
      </c>
      <c r="AB55">
        <v>16.670000000000002</v>
      </c>
    </row>
    <row r="56" spans="1:28">
      <c r="A56" t="s">
        <v>98</v>
      </c>
      <c r="B56" s="75">
        <v>256.58</v>
      </c>
      <c r="C56" s="75">
        <v>85.85</v>
      </c>
      <c r="D56" s="135">
        <f t="shared" si="0"/>
        <v>82.45</v>
      </c>
      <c r="E56" s="75"/>
      <c r="F56" s="78">
        <v>15.2</v>
      </c>
      <c r="G56" s="78">
        <v>15.2</v>
      </c>
      <c r="H56" s="78">
        <v>15.58</v>
      </c>
      <c r="I56">
        <v>65.89</v>
      </c>
      <c r="J56">
        <v>269.69</v>
      </c>
      <c r="K56">
        <v>100.44</v>
      </c>
      <c r="L56">
        <v>1.08</v>
      </c>
      <c r="M56">
        <v>18.989999999999998</v>
      </c>
      <c r="N56" s="135">
        <v>27.49</v>
      </c>
      <c r="O56" s="135">
        <v>27.48</v>
      </c>
      <c r="P56" s="135">
        <v>27.48</v>
      </c>
      <c r="Q56">
        <v>1.22</v>
      </c>
      <c r="R56">
        <v>130.93</v>
      </c>
      <c r="S56">
        <v>1.8</v>
      </c>
      <c r="T56">
        <v>10.37</v>
      </c>
      <c r="U56">
        <v>3.46</v>
      </c>
      <c r="V56">
        <v>3.44</v>
      </c>
      <c r="W56">
        <v>250</v>
      </c>
      <c r="X56">
        <v>50</v>
      </c>
      <c r="Y56">
        <v>49.5</v>
      </c>
      <c r="Z56">
        <v>46.04</v>
      </c>
      <c r="AA56">
        <v>33.33</v>
      </c>
      <c r="AB56">
        <v>16.670000000000002</v>
      </c>
    </row>
    <row r="57" spans="1:28">
      <c r="A57" t="s">
        <v>99</v>
      </c>
      <c r="B57" s="75">
        <v>256.58</v>
      </c>
      <c r="C57" s="75">
        <v>85.85</v>
      </c>
      <c r="D57" s="135">
        <f t="shared" si="0"/>
        <v>82.45</v>
      </c>
      <c r="E57" s="75"/>
      <c r="F57" s="78">
        <v>15.04</v>
      </c>
      <c r="G57" s="78">
        <v>15.04</v>
      </c>
      <c r="H57" s="78">
        <v>15.41</v>
      </c>
      <c r="I57">
        <v>65.89</v>
      </c>
      <c r="J57">
        <v>269.69</v>
      </c>
      <c r="K57">
        <v>100.44</v>
      </c>
      <c r="L57">
        <v>1.08</v>
      </c>
      <c r="M57">
        <v>18.940000000000001</v>
      </c>
      <c r="N57" s="135">
        <v>27.49</v>
      </c>
      <c r="O57" s="135">
        <v>27.48</v>
      </c>
      <c r="P57" s="135">
        <v>27.48</v>
      </c>
      <c r="Q57">
        <v>1.22</v>
      </c>
      <c r="R57">
        <v>128.75</v>
      </c>
      <c r="S57">
        <v>1.8</v>
      </c>
      <c r="T57">
        <v>10.85</v>
      </c>
      <c r="U57">
        <v>3.62</v>
      </c>
      <c r="V57">
        <v>3.61</v>
      </c>
      <c r="W57">
        <v>247.88</v>
      </c>
      <c r="X57">
        <v>49.57</v>
      </c>
      <c r="Y57">
        <v>49.5</v>
      </c>
      <c r="Z57">
        <v>46.44</v>
      </c>
      <c r="AA57">
        <v>33.33</v>
      </c>
      <c r="AB57">
        <v>16.670000000000002</v>
      </c>
    </row>
    <row r="58" spans="1:28">
      <c r="A58" t="s">
        <v>100</v>
      </c>
      <c r="B58" s="75">
        <v>256.58</v>
      </c>
      <c r="C58" s="75">
        <v>85.85</v>
      </c>
      <c r="D58" s="135">
        <f t="shared" si="0"/>
        <v>82.45</v>
      </c>
      <c r="E58" s="75"/>
      <c r="F58" s="78">
        <v>14.72</v>
      </c>
      <c r="G58" s="78">
        <v>14.72</v>
      </c>
      <c r="H58" s="78">
        <v>15.08</v>
      </c>
      <c r="I58">
        <v>65.89</v>
      </c>
      <c r="J58">
        <v>269.69</v>
      </c>
      <c r="K58">
        <v>100.44</v>
      </c>
      <c r="L58">
        <v>1.08</v>
      </c>
      <c r="M58">
        <v>18.86</v>
      </c>
      <c r="N58" s="135">
        <v>27.49</v>
      </c>
      <c r="O58" s="135">
        <v>27.48</v>
      </c>
      <c r="P58" s="135">
        <v>27.48</v>
      </c>
      <c r="Q58">
        <v>1.22</v>
      </c>
      <c r="R58">
        <v>123.53</v>
      </c>
      <c r="S58">
        <v>1.8</v>
      </c>
      <c r="T58">
        <v>10.94</v>
      </c>
      <c r="U58">
        <v>3.65</v>
      </c>
      <c r="V58">
        <v>3.63</v>
      </c>
      <c r="W58">
        <v>250</v>
      </c>
      <c r="X58">
        <v>50</v>
      </c>
      <c r="Y58">
        <v>48.59</v>
      </c>
      <c r="Z58">
        <v>46.18</v>
      </c>
      <c r="AA58">
        <v>33.33</v>
      </c>
      <c r="AB58">
        <v>16.670000000000002</v>
      </c>
    </row>
    <row r="59" spans="1:28">
      <c r="A59" t="s">
        <v>101</v>
      </c>
      <c r="B59" s="75">
        <v>256.58</v>
      </c>
      <c r="C59" s="75">
        <v>85.85</v>
      </c>
      <c r="D59" s="135">
        <f t="shared" si="0"/>
        <v>82.45</v>
      </c>
      <c r="E59" s="75"/>
      <c r="F59" s="78">
        <v>14.35</v>
      </c>
      <c r="G59" s="78">
        <v>14.35</v>
      </c>
      <c r="H59" s="78">
        <v>14.71</v>
      </c>
      <c r="I59">
        <v>65.89</v>
      </c>
      <c r="J59">
        <v>269.69</v>
      </c>
      <c r="K59">
        <v>100.44</v>
      </c>
      <c r="L59">
        <v>1.08</v>
      </c>
      <c r="M59">
        <v>21.48</v>
      </c>
      <c r="N59" s="135">
        <v>27.49</v>
      </c>
      <c r="O59" s="135">
        <v>27.48</v>
      </c>
      <c r="P59" s="135">
        <v>27.48</v>
      </c>
      <c r="Q59">
        <v>1.22</v>
      </c>
      <c r="R59">
        <v>117.22</v>
      </c>
      <c r="S59">
        <v>1.8</v>
      </c>
      <c r="T59">
        <v>14.37</v>
      </c>
      <c r="U59">
        <v>4.79</v>
      </c>
      <c r="V59">
        <v>4.79</v>
      </c>
      <c r="W59">
        <v>246.38</v>
      </c>
      <c r="X59">
        <v>49.27</v>
      </c>
      <c r="Y59">
        <v>47.32</v>
      </c>
      <c r="Z59">
        <v>45.3</v>
      </c>
      <c r="AA59">
        <v>33.33</v>
      </c>
      <c r="AB59">
        <v>16.670000000000002</v>
      </c>
    </row>
    <row r="60" spans="1:28">
      <c r="A60" t="s">
        <v>102</v>
      </c>
      <c r="B60" s="75">
        <v>256.58</v>
      </c>
      <c r="C60" s="75">
        <v>85.85</v>
      </c>
      <c r="D60" s="135">
        <f t="shared" si="0"/>
        <v>82.45</v>
      </c>
      <c r="E60" s="75"/>
      <c r="F60" s="78">
        <v>13.96</v>
      </c>
      <c r="G60" s="78">
        <v>13.96</v>
      </c>
      <c r="H60" s="78">
        <v>14.32</v>
      </c>
      <c r="I60">
        <v>65.89</v>
      </c>
      <c r="J60">
        <v>269.69</v>
      </c>
      <c r="K60">
        <v>100.44</v>
      </c>
      <c r="L60">
        <v>1.08</v>
      </c>
      <c r="M60">
        <v>21.58</v>
      </c>
      <c r="N60" s="135">
        <v>27.49</v>
      </c>
      <c r="O60" s="135">
        <v>27.48</v>
      </c>
      <c r="P60" s="135">
        <v>27.48</v>
      </c>
      <c r="Q60">
        <v>1.22</v>
      </c>
      <c r="R60">
        <v>110.84</v>
      </c>
      <c r="S60">
        <v>1.8</v>
      </c>
      <c r="T60">
        <v>14.41</v>
      </c>
      <c r="U60">
        <v>4.8</v>
      </c>
      <c r="V60">
        <v>4.8099999999999996</v>
      </c>
      <c r="W60">
        <v>250</v>
      </c>
      <c r="X60">
        <v>50</v>
      </c>
      <c r="Y60">
        <v>46.22</v>
      </c>
      <c r="Z60">
        <v>45.5</v>
      </c>
      <c r="AA60">
        <v>33.33</v>
      </c>
      <c r="AB60">
        <v>16.670000000000002</v>
      </c>
    </row>
    <row r="61" spans="1:28">
      <c r="A61" t="s">
        <v>103</v>
      </c>
      <c r="B61" s="75">
        <v>256.58</v>
      </c>
      <c r="C61" s="75">
        <v>85.85</v>
      </c>
      <c r="D61" s="135">
        <f t="shared" si="0"/>
        <v>82.45</v>
      </c>
      <c r="E61" s="75"/>
      <c r="F61" s="78">
        <v>13.45</v>
      </c>
      <c r="G61" s="78">
        <v>13.45</v>
      </c>
      <c r="H61" s="78">
        <v>13.79</v>
      </c>
      <c r="I61">
        <v>65.89</v>
      </c>
      <c r="J61">
        <v>269.69</v>
      </c>
      <c r="K61">
        <v>100.44</v>
      </c>
      <c r="L61">
        <v>1.08</v>
      </c>
      <c r="M61">
        <v>21.97</v>
      </c>
      <c r="N61" s="135">
        <v>27.49</v>
      </c>
      <c r="O61" s="135">
        <v>27.48</v>
      </c>
      <c r="P61" s="135">
        <v>27.48</v>
      </c>
      <c r="Q61">
        <v>1.22</v>
      </c>
      <c r="R61">
        <v>103.84</v>
      </c>
      <c r="S61">
        <v>1.8</v>
      </c>
      <c r="T61">
        <v>13.92</v>
      </c>
      <c r="U61">
        <v>4.6399999999999997</v>
      </c>
      <c r="V61">
        <v>4.6399999999999997</v>
      </c>
      <c r="W61">
        <v>244.77</v>
      </c>
      <c r="X61">
        <v>48.95</v>
      </c>
      <c r="Y61">
        <v>44.82</v>
      </c>
      <c r="Z61">
        <v>43.29</v>
      </c>
      <c r="AA61">
        <v>33.33</v>
      </c>
      <c r="AB61">
        <v>16.670000000000002</v>
      </c>
    </row>
    <row r="62" spans="1:28">
      <c r="A62" t="s">
        <v>104</v>
      </c>
      <c r="B62" s="75">
        <v>256.58</v>
      </c>
      <c r="C62" s="75">
        <v>85.85</v>
      </c>
      <c r="D62" s="135">
        <f t="shared" si="0"/>
        <v>82.45</v>
      </c>
      <c r="E62" s="75"/>
      <c r="F62" s="78">
        <v>12.88</v>
      </c>
      <c r="G62" s="78">
        <v>12.88</v>
      </c>
      <c r="H62" s="78">
        <v>13.2</v>
      </c>
      <c r="I62">
        <v>65.89</v>
      </c>
      <c r="J62">
        <v>269.69</v>
      </c>
      <c r="K62">
        <v>100.44</v>
      </c>
      <c r="L62">
        <v>1.08</v>
      </c>
      <c r="M62">
        <v>22.1</v>
      </c>
      <c r="N62" s="135">
        <v>27.49</v>
      </c>
      <c r="O62" s="135">
        <v>27.48</v>
      </c>
      <c r="P62" s="135">
        <v>27.48</v>
      </c>
      <c r="Q62">
        <v>1.22</v>
      </c>
      <c r="R62">
        <v>95.81</v>
      </c>
      <c r="S62">
        <v>1.8</v>
      </c>
      <c r="T62">
        <v>13.85</v>
      </c>
      <c r="U62">
        <v>4.62</v>
      </c>
      <c r="V62">
        <v>4.5999999999999996</v>
      </c>
      <c r="W62">
        <v>232.15</v>
      </c>
      <c r="X62">
        <v>46.43</v>
      </c>
      <c r="Y62">
        <v>43.13</v>
      </c>
      <c r="Z62">
        <v>42.06</v>
      </c>
      <c r="AA62">
        <v>33.33</v>
      </c>
      <c r="AB62">
        <v>16.670000000000002</v>
      </c>
    </row>
    <row r="63" spans="1:28">
      <c r="A63" t="s">
        <v>105</v>
      </c>
      <c r="B63" s="75">
        <v>256.58</v>
      </c>
      <c r="C63" s="75">
        <v>85.85</v>
      </c>
      <c r="D63" s="135">
        <f t="shared" si="0"/>
        <v>82.45</v>
      </c>
      <c r="E63" s="75"/>
      <c r="F63" s="78">
        <v>12.19</v>
      </c>
      <c r="G63" s="78">
        <v>12.19</v>
      </c>
      <c r="H63" s="78">
        <v>12.5</v>
      </c>
      <c r="I63">
        <v>65.89</v>
      </c>
      <c r="J63">
        <v>269.69</v>
      </c>
      <c r="K63">
        <v>100.44</v>
      </c>
      <c r="L63">
        <v>1.1599999999999999</v>
      </c>
      <c r="M63">
        <v>21.76</v>
      </c>
      <c r="N63" s="135">
        <v>27.49</v>
      </c>
      <c r="O63" s="135">
        <v>27.48</v>
      </c>
      <c r="P63" s="135">
        <v>27.48</v>
      </c>
      <c r="Q63">
        <v>1.22</v>
      </c>
      <c r="R63">
        <v>83.41</v>
      </c>
      <c r="S63">
        <v>1.8</v>
      </c>
      <c r="T63">
        <v>13.94</v>
      </c>
      <c r="U63">
        <v>4.6500000000000004</v>
      </c>
      <c r="V63">
        <v>4.63</v>
      </c>
      <c r="W63">
        <v>214.98</v>
      </c>
      <c r="X63">
        <v>42.99</v>
      </c>
      <c r="Y63">
        <v>41.15</v>
      </c>
      <c r="Z63">
        <v>40.340000000000003</v>
      </c>
      <c r="AA63">
        <v>32.14</v>
      </c>
      <c r="AB63">
        <v>16.079999999999998</v>
      </c>
    </row>
    <row r="64" spans="1:28">
      <c r="A64" t="s">
        <v>106</v>
      </c>
      <c r="B64" s="75">
        <v>256.58</v>
      </c>
      <c r="C64" s="75">
        <v>85.85</v>
      </c>
      <c r="D64" s="135">
        <f t="shared" si="0"/>
        <v>82.45</v>
      </c>
      <c r="E64" s="75"/>
      <c r="F64" s="78">
        <v>11.52</v>
      </c>
      <c r="G64" s="78">
        <v>11.52</v>
      </c>
      <c r="H64" s="78">
        <v>11.8</v>
      </c>
      <c r="I64">
        <v>65.89</v>
      </c>
      <c r="J64">
        <v>269.69</v>
      </c>
      <c r="K64">
        <v>100.44</v>
      </c>
      <c r="L64">
        <v>1.1599999999999999</v>
      </c>
      <c r="M64">
        <v>22.1</v>
      </c>
      <c r="N64" s="135">
        <v>27.49</v>
      </c>
      <c r="O64" s="135">
        <v>27.48</v>
      </c>
      <c r="P64" s="135">
        <v>27.48</v>
      </c>
      <c r="Q64">
        <v>1.22</v>
      </c>
      <c r="R64">
        <v>75.12</v>
      </c>
      <c r="S64">
        <v>1.8</v>
      </c>
      <c r="T64">
        <v>19.21</v>
      </c>
      <c r="U64">
        <v>6.4</v>
      </c>
      <c r="V64">
        <v>6.41</v>
      </c>
      <c r="W64">
        <v>195.63</v>
      </c>
      <c r="X64">
        <v>39.119999999999997</v>
      </c>
      <c r="Y64">
        <v>38.659999999999997</v>
      </c>
      <c r="Z64">
        <v>38.200000000000003</v>
      </c>
      <c r="AA64">
        <v>29.6</v>
      </c>
      <c r="AB64">
        <v>14.8</v>
      </c>
    </row>
    <row r="65" spans="1:28">
      <c r="A65" t="s">
        <v>107</v>
      </c>
      <c r="B65" s="75">
        <v>256.58</v>
      </c>
      <c r="C65" s="75">
        <v>85.85</v>
      </c>
      <c r="D65" s="135">
        <f t="shared" si="0"/>
        <v>82.45</v>
      </c>
      <c r="E65" s="75"/>
      <c r="F65" s="78">
        <v>10.71</v>
      </c>
      <c r="G65" s="78">
        <v>10.71</v>
      </c>
      <c r="H65" s="78">
        <v>10.97</v>
      </c>
      <c r="I65">
        <v>65.89</v>
      </c>
      <c r="J65">
        <v>269.69</v>
      </c>
      <c r="K65">
        <v>100.44</v>
      </c>
      <c r="L65">
        <v>1.1599999999999999</v>
      </c>
      <c r="M65">
        <v>25.84</v>
      </c>
      <c r="N65" s="135">
        <v>27.49</v>
      </c>
      <c r="O65" s="135">
        <v>27.48</v>
      </c>
      <c r="P65" s="135">
        <v>27.48</v>
      </c>
      <c r="Q65">
        <v>1.06</v>
      </c>
      <c r="R65">
        <v>66.12</v>
      </c>
      <c r="S65">
        <v>1.8</v>
      </c>
      <c r="T65">
        <v>19.27</v>
      </c>
      <c r="U65">
        <v>6.42</v>
      </c>
      <c r="V65">
        <v>6.42</v>
      </c>
      <c r="W65">
        <v>181.09</v>
      </c>
      <c r="X65">
        <v>36.22</v>
      </c>
      <c r="Y65">
        <v>36.17</v>
      </c>
      <c r="Z65">
        <v>35.590000000000003</v>
      </c>
      <c r="AA65">
        <v>26.86</v>
      </c>
      <c r="AB65">
        <v>13.44</v>
      </c>
    </row>
    <row r="66" spans="1:28">
      <c r="A66" t="s">
        <v>108</v>
      </c>
      <c r="B66" s="75">
        <v>256.58</v>
      </c>
      <c r="C66" s="75">
        <v>85.85</v>
      </c>
      <c r="D66" s="135">
        <f t="shared" si="0"/>
        <v>82.45</v>
      </c>
      <c r="E66" s="75"/>
      <c r="F66" s="78">
        <v>9.7200000000000006</v>
      </c>
      <c r="G66" s="78">
        <v>9.7200000000000006</v>
      </c>
      <c r="H66" s="78">
        <v>9.9600000000000009</v>
      </c>
      <c r="I66">
        <v>65.89</v>
      </c>
      <c r="J66">
        <v>269.69</v>
      </c>
      <c r="K66">
        <v>100.44</v>
      </c>
      <c r="L66">
        <v>1.1599999999999999</v>
      </c>
      <c r="M66">
        <v>26.63</v>
      </c>
      <c r="N66" s="135">
        <v>27.49</v>
      </c>
      <c r="O66" s="135">
        <v>27.48</v>
      </c>
      <c r="P66" s="135">
        <v>27.48</v>
      </c>
      <c r="Q66">
        <v>1.06</v>
      </c>
      <c r="R66">
        <v>56.52</v>
      </c>
      <c r="S66">
        <v>1.8</v>
      </c>
      <c r="T66">
        <v>19.87</v>
      </c>
      <c r="U66">
        <v>6.62</v>
      </c>
      <c r="V66">
        <v>6.63</v>
      </c>
      <c r="W66">
        <v>164.58</v>
      </c>
      <c r="X66">
        <v>32.92</v>
      </c>
      <c r="Y66">
        <v>33.65</v>
      </c>
      <c r="Z66">
        <v>32.81</v>
      </c>
      <c r="AA66">
        <v>23.98</v>
      </c>
      <c r="AB66">
        <v>11.99</v>
      </c>
    </row>
    <row r="67" spans="1:28">
      <c r="A67" t="s">
        <v>109</v>
      </c>
      <c r="B67" s="75">
        <v>256.58</v>
      </c>
      <c r="C67" s="75">
        <v>85.85</v>
      </c>
      <c r="D67" s="135">
        <f t="shared" si="0"/>
        <v>82.45</v>
      </c>
      <c r="E67" s="75"/>
      <c r="F67" s="78">
        <v>8.73</v>
      </c>
      <c r="G67" s="78">
        <v>8.73</v>
      </c>
      <c r="H67" s="78">
        <v>8.9499999999999993</v>
      </c>
      <c r="I67">
        <v>65.89</v>
      </c>
      <c r="J67">
        <v>269.69</v>
      </c>
      <c r="K67">
        <v>100.44</v>
      </c>
      <c r="L67">
        <v>1.08</v>
      </c>
      <c r="M67">
        <v>27.25</v>
      </c>
      <c r="N67" s="135">
        <v>27.88</v>
      </c>
      <c r="O67" s="135">
        <v>26.69</v>
      </c>
      <c r="P67" s="135">
        <v>27.88</v>
      </c>
      <c r="Q67">
        <v>1.06</v>
      </c>
      <c r="R67">
        <v>46.87</v>
      </c>
      <c r="S67">
        <v>1.75</v>
      </c>
      <c r="T67">
        <v>19.559999999999999</v>
      </c>
      <c r="U67">
        <v>6.52</v>
      </c>
      <c r="V67">
        <v>6.52</v>
      </c>
      <c r="W67">
        <v>143.36000000000001</v>
      </c>
      <c r="X67">
        <v>28.67</v>
      </c>
      <c r="Y67">
        <v>30.79</v>
      </c>
      <c r="Z67">
        <v>29.89</v>
      </c>
      <c r="AA67">
        <v>22.34</v>
      </c>
      <c r="AB67">
        <v>11.18</v>
      </c>
    </row>
    <row r="68" spans="1:28">
      <c r="A68" t="s">
        <v>110</v>
      </c>
      <c r="B68" s="75">
        <v>256.58</v>
      </c>
      <c r="C68" s="75">
        <v>85.85</v>
      </c>
      <c r="D68" s="135">
        <f t="shared" ref="D68:D98" si="1">N68+O68+P68</f>
        <v>82.45</v>
      </c>
      <c r="E68" s="75"/>
      <c r="F68" s="78">
        <v>7.73</v>
      </c>
      <c r="G68" s="78">
        <v>7.73</v>
      </c>
      <c r="H68" s="78">
        <v>7.92</v>
      </c>
      <c r="I68">
        <v>65.89</v>
      </c>
      <c r="J68">
        <v>269.69</v>
      </c>
      <c r="K68">
        <v>100.44</v>
      </c>
      <c r="L68">
        <v>1.08</v>
      </c>
      <c r="M68">
        <v>27.89</v>
      </c>
      <c r="N68" s="135">
        <v>29.85</v>
      </c>
      <c r="O68" s="135">
        <v>22.75</v>
      </c>
      <c r="P68" s="135">
        <v>29.85</v>
      </c>
      <c r="Q68">
        <v>1.06</v>
      </c>
      <c r="R68">
        <v>37.15</v>
      </c>
      <c r="S68">
        <v>1.75</v>
      </c>
      <c r="T68">
        <v>19.66</v>
      </c>
      <c r="U68">
        <v>6.55</v>
      </c>
      <c r="V68">
        <v>6.55</v>
      </c>
      <c r="W68">
        <v>120.62</v>
      </c>
      <c r="X68">
        <v>24.12</v>
      </c>
      <c r="Y68">
        <v>27.67</v>
      </c>
      <c r="Z68">
        <v>26.42</v>
      </c>
      <c r="AA68">
        <v>18.940000000000001</v>
      </c>
      <c r="AB68">
        <v>9.4700000000000006</v>
      </c>
    </row>
    <row r="69" spans="1:28">
      <c r="A69" t="s">
        <v>111</v>
      </c>
      <c r="B69" s="75">
        <v>256.58</v>
      </c>
      <c r="C69" s="75">
        <v>85.85</v>
      </c>
      <c r="D69" s="135">
        <f t="shared" si="1"/>
        <v>62.570000000000007</v>
      </c>
      <c r="E69" s="75"/>
      <c r="F69" s="78">
        <v>6.55</v>
      </c>
      <c r="G69" s="78">
        <v>6.55</v>
      </c>
      <c r="H69" s="78">
        <v>6.71</v>
      </c>
      <c r="I69">
        <v>65.89</v>
      </c>
      <c r="J69">
        <v>269.69</v>
      </c>
      <c r="K69">
        <v>100.44</v>
      </c>
      <c r="L69">
        <v>1.08</v>
      </c>
      <c r="M69">
        <v>28.46</v>
      </c>
      <c r="N69" s="135">
        <v>27.32</v>
      </c>
      <c r="O69" s="135">
        <v>14.24</v>
      </c>
      <c r="P69" s="135">
        <v>21.01</v>
      </c>
      <c r="Q69">
        <v>1.06</v>
      </c>
      <c r="R69">
        <v>27.85</v>
      </c>
      <c r="S69">
        <v>1.75</v>
      </c>
      <c r="T69">
        <v>19.670000000000002</v>
      </c>
      <c r="U69">
        <v>6.56</v>
      </c>
      <c r="V69">
        <v>6.55</v>
      </c>
      <c r="W69">
        <v>99.97</v>
      </c>
      <c r="X69">
        <v>19.989999999999998</v>
      </c>
      <c r="Y69">
        <v>24.3</v>
      </c>
      <c r="Z69">
        <v>22.96</v>
      </c>
      <c r="AA69">
        <v>15.49</v>
      </c>
      <c r="AB69">
        <v>7.75</v>
      </c>
    </row>
    <row r="70" spans="1:28">
      <c r="A70" t="s">
        <v>112</v>
      </c>
      <c r="B70" s="75">
        <v>256.58</v>
      </c>
      <c r="C70" s="75">
        <v>85.85</v>
      </c>
      <c r="D70" s="135">
        <f t="shared" si="1"/>
        <v>32.72</v>
      </c>
      <c r="E70" s="75"/>
      <c r="F70" s="78">
        <v>5.18</v>
      </c>
      <c r="G70" s="78">
        <v>5.18</v>
      </c>
      <c r="H70" s="78">
        <v>5.31</v>
      </c>
      <c r="I70">
        <v>65.89</v>
      </c>
      <c r="J70">
        <v>269.69</v>
      </c>
      <c r="K70">
        <v>100.44</v>
      </c>
      <c r="L70">
        <v>1.08</v>
      </c>
      <c r="M70">
        <v>34.26</v>
      </c>
      <c r="N70" s="135">
        <v>14.33</v>
      </c>
      <c r="O70" s="135">
        <v>7.04</v>
      </c>
      <c r="P70" s="135">
        <v>11.35</v>
      </c>
      <c r="Q70">
        <v>1.06</v>
      </c>
      <c r="R70">
        <v>18.170000000000002</v>
      </c>
      <c r="S70">
        <v>1.75</v>
      </c>
      <c r="T70">
        <v>15.22</v>
      </c>
      <c r="U70">
        <v>5.07</v>
      </c>
      <c r="V70">
        <v>5.08</v>
      </c>
      <c r="W70">
        <v>79.78</v>
      </c>
      <c r="X70">
        <v>15.96</v>
      </c>
      <c r="Y70">
        <v>20.420000000000002</v>
      </c>
      <c r="Z70">
        <v>19.11</v>
      </c>
      <c r="AA70">
        <v>12.08</v>
      </c>
      <c r="AB70">
        <v>6.04</v>
      </c>
    </row>
    <row r="71" spans="1:28">
      <c r="A71" t="s">
        <v>113</v>
      </c>
      <c r="B71" s="75">
        <v>256.58</v>
      </c>
      <c r="C71" s="75">
        <v>85.85</v>
      </c>
      <c r="D71" s="135">
        <f t="shared" si="1"/>
        <v>12.3</v>
      </c>
      <c r="E71" s="75"/>
      <c r="F71" s="78">
        <v>3.32</v>
      </c>
      <c r="G71" s="78">
        <v>3.32</v>
      </c>
      <c r="H71" s="78">
        <v>3.4</v>
      </c>
      <c r="I71">
        <v>93.19</v>
      </c>
      <c r="J71">
        <v>269.69</v>
      </c>
      <c r="K71">
        <v>100.44</v>
      </c>
      <c r="L71">
        <v>1.08</v>
      </c>
      <c r="M71">
        <v>33.85</v>
      </c>
      <c r="N71" s="135">
        <v>5.51</v>
      </c>
      <c r="O71" s="135">
        <v>1.75</v>
      </c>
      <c r="P71" s="135">
        <v>5.04</v>
      </c>
      <c r="Q71">
        <v>1.06</v>
      </c>
      <c r="R71">
        <v>10.56</v>
      </c>
      <c r="S71">
        <v>1.75</v>
      </c>
      <c r="T71">
        <v>15.13</v>
      </c>
      <c r="U71">
        <v>5.04</v>
      </c>
      <c r="V71">
        <v>5.04</v>
      </c>
      <c r="W71">
        <v>58.67</v>
      </c>
      <c r="X71">
        <v>11.73</v>
      </c>
      <c r="Y71">
        <v>16.53</v>
      </c>
      <c r="Z71">
        <v>15.34</v>
      </c>
      <c r="AA71">
        <v>8.92</v>
      </c>
      <c r="AB71">
        <v>4.46</v>
      </c>
    </row>
    <row r="72" spans="1:28">
      <c r="A72" t="s">
        <v>114</v>
      </c>
      <c r="B72" s="75">
        <v>256.58</v>
      </c>
      <c r="C72" s="75">
        <v>85.85</v>
      </c>
      <c r="D72" s="135">
        <f t="shared" si="1"/>
        <v>2.66</v>
      </c>
      <c r="E72" s="75"/>
      <c r="F72" s="78">
        <v>2</v>
      </c>
      <c r="G72" s="78">
        <v>2</v>
      </c>
      <c r="H72" s="78">
        <v>2.0499999999999998</v>
      </c>
      <c r="I72">
        <v>93.19</v>
      </c>
      <c r="J72">
        <v>269.69</v>
      </c>
      <c r="K72">
        <v>100.44</v>
      </c>
      <c r="L72">
        <v>1.08</v>
      </c>
      <c r="M72">
        <v>33.380000000000003</v>
      </c>
      <c r="N72" s="135">
        <v>1.04</v>
      </c>
      <c r="O72" s="135">
        <v>0.47</v>
      </c>
      <c r="P72" s="135">
        <v>1.1499999999999999</v>
      </c>
      <c r="Q72">
        <v>1.06</v>
      </c>
      <c r="R72">
        <v>5.59</v>
      </c>
      <c r="S72">
        <v>1.75</v>
      </c>
      <c r="T72">
        <v>15.29</v>
      </c>
      <c r="U72">
        <v>5.0999999999999996</v>
      </c>
      <c r="V72">
        <v>5.09</v>
      </c>
      <c r="W72">
        <v>37.07</v>
      </c>
      <c r="X72">
        <v>7.41</v>
      </c>
      <c r="Y72">
        <v>12.34</v>
      </c>
      <c r="Z72">
        <v>11.63</v>
      </c>
      <c r="AA72">
        <v>6.07</v>
      </c>
      <c r="AB72">
        <v>3.03</v>
      </c>
    </row>
    <row r="73" spans="1:28">
      <c r="A73" t="s">
        <v>115</v>
      </c>
      <c r="B73" s="75">
        <v>256.58</v>
      </c>
      <c r="C73" s="75">
        <v>85.85</v>
      </c>
      <c r="D73" s="135">
        <f t="shared" si="1"/>
        <v>0</v>
      </c>
      <c r="E73" s="75"/>
      <c r="F73" s="78">
        <v>0.9</v>
      </c>
      <c r="G73" s="78">
        <v>0.9</v>
      </c>
      <c r="H73" s="78">
        <v>0.92</v>
      </c>
      <c r="I73">
        <v>93.19</v>
      </c>
      <c r="J73">
        <v>269.69</v>
      </c>
      <c r="K73">
        <v>100.44</v>
      </c>
      <c r="L73">
        <v>1.08</v>
      </c>
      <c r="M73">
        <v>32.880000000000003</v>
      </c>
      <c r="N73" s="135">
        <v>0</v>
      </c>
      <c r="O73" s="135">
        <v>0</v>
      </c>
      <c r="P73" s="135">
        <v>0</v>
      </c>
      <c r="Q73">
        <v>1.1399999999999999</v>
      </c>
      <c r="R73">
        <v>2.4</v>
      </c>
      <c r="S73">
        <v>1.75</v>
      </c>
      <c r="T73">
        <v>15.68</v>
      </c>
      <c r="U73">
        <v>5.23</v>
      </c>
      <c r="V73">
        <v>5.22</v>
      </c>
      <c r="W73">
        <v>20.77</v>
      </c>
      <c r="X73">
        <v>4.1500000000000004</v>
      </c>
      <c r="Y73">
        <v>7.79</v>
      </c>
      <c r="Z73">
        <v>7.16</v>
      </c>
      <c r="AA73">
        <v>3.31</v>
      </c>
      <c r="AB73">
        <v>1.65</v>
      </c>
    </row>
    <row r="74" spans="1:28">
      <c r="A74" t="s">
        <v>116</v>
      </c>
      <c r="B74" s="75">
        <v>256.58</v>
      </c>
      <c r="C74" s="75">
        <v>85.85</v>
      </c>
      <c r="D74" s="135">
        <f t="shared" si="1"/>
        <v>0</v>
      </c>
      <c r="E74" s="75"/>
      <c r="F74" s="78">
        <v>0.31</v>
      </c>
      <c r="G74" s="78">
        <v>0.31</v>
      </c>
      <c r="H74" s="78">
        <v>0.32</v>
      </c>
      <c r="I74">
        <v>93.19</v>
      </c>
      <c r="J74">
        <v>269.69</v>
      </c>
      <c r="K74">
        <v>100.44</v>
      </c>
      <c r="L74">
        <v>1.08</v>
      </c>
      <c r="M74">
        <v>32.24</v>
      </c>
      <c r="N74" s="135">
        <v>0</v>
      </c>
      <c r="O74" s="135">
        <v>0</v>
      </c>
      <c r="P74" s="135">
        <v>0</v>
      </c>
      <c r="Q74">
        <v>1.1399999999999999</v>
      </c>
      <c r="R74">
        <v>0.32</v>
      </c>
      <c r="S74">
        <v>1.75</v>
      </c>
      <c r="T74">
        <v>15.86</v>
      </c>
      <c r="U74">
        <v>5.29</v>
      </c>
      <c r="V74">
        <v>5.28</v>
      </c>
      <c r="W74">
        <v>8.8000000000000007</v>
      </c>
      <c r="X74">
        <v>1.76</v>
      </c>
      <c r="Y74">
        <v>3.87</v>
      </c>
      <c r="Z74">
        <v>6.5</v>
      </c>
      <c r="AA74">
        <v>0.93</v>
      </c>
      <c r="AB74">
        <v>0.46</v>
      </c>
    </row>
    <row r="75" spans="1:28">
      <c r="A75" t="s">
        <v>117</v>
      </c>
      <c r="B75" s="75">
        <v>256.58</v>
      </c>
      <c r="C75" s="75">
        <v>85.85</v>
      </c>
      <c r="D75" s="135">
        <f t="shared" si="1"/>
        <v>0</v>
      </c>
      <c r="E75" s="75"/>
      <c r="F75" s="78">
        <v>0.01</v>
      </c>
      <c r="G75" s="78">
        <v>0.01</v>
      </c>
      <c r="H75" s="78">
        <v>0.01</v>
      </c>
      <c r="I75">
        <v>93.19</v>
      </c>
      <c r="J75">
        <v>269.69</v>
      </c>
      <c r="K75">
        <v>100.44</v>
      </c>
      <c r="L75">
        <v>1.01</v>
      </c>
      <c r="M75">
        <v>36.090000000000003</v>
      </c>
      <c r="N75" s="135">
        <v>0</v>
      </c>
      <c r="O75" s="135">
        <v>0</v>
      </c>
      <c r="P75" s="135">
        <v>0</v>
      </c>
      <c r="Q75">
        <v>1.1399999999999999</v>
      </c>
      <c r="R75">
        <v>0</v>
      </c>
      <c r="S75">
        <v>1.75</v>
      </c>
      <c r="T75">
        <v>15.7</v>
      </c>
      <c r="U75">
        <v>5.23</v>
      </c>
      <c r="V75">
        <v>5.23</v>
      </c>
      <c r="W75">
        <v>1.88</v>
      </c>
      <c r="X75">
        <v>0.37</v>
      </c>
      <c r="Y75">
        <v>1.29</v>
      </c>
      <c r="Z75">
        <v>5.61</v>
      </c>
      <c r="AA75">
        <v>0.01</v>
      </c>
      <c r="AB75">
        <v>0</v>
      </c>
    </row>
    <row r="76" spans="1:28">
      <c r="A76" t="s">
        <v>118</v>
      </c>
      <c r="B76" s="75">
        <v>256.58</v>
      </c>
      <c r="C76" s="75">
        <v>85.85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93.19</v>
      </c>
      <c r="J76">
        <v>269.69</v>
      </c>
      <c r="K76">
        <v>100.44</v>
      </c>
      <c r="L76">
        <v>1.01</v>
      </c>
      <c r="M76">
        <v>35.31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1.75</v>
      </c>
      <c r="T76">
        <v>14.92</v>
      </c>
      <c r="U76">
        <v>4.97</v>
      </c>
      <c r="V76">
        <v>4.97</v>
      </c>
      <c r="W76">
        <v>0.02</v>
      </c>
      <c r="X76">
        <v>0</v>
      </c>
      <c r="Y76">
        <v>0.16</v>
      </c>
      <c r="Z76">
        <v>2.5099999999999998</v>
      </c>
      <c r="AA76">
        <v>0</v>
      </c>
      <c r="AB76">
        <v>0</v>
      </c>
    </row>
    <row r="77" spans="1:28">
      <c r="A77" t="s">
        <v>119</v>
      </c>
      <c r="B77" s="75">
        <v>256.58</v>
      </c>
      <c r="C77" s="75">
        <v>85.85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93.19</v>
      </c>
      <c r="J77">
        <v>269.69</v>
      </c>
      <c r="K77">
        <v>100.44</v>
      </c>
      <c r="L77">
        <v>1.01</v>
      </c>
      <c r="M77">
        <v>35.020000000000003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1.75</v>
      </c>
      <c r="T77">
        <v>14.47</v>
      </c>
      <c r="U77">
        <v>4.82</v>
      </c>
      <c r="V77">
        <v>4.83</v>
      </c>
      <c r="W77">
        <v>0</v>
      </c>
      <c r="X77">
        <v>0</v>
      </c>
      <c r="Y77">
        <v>7.0000000000000007E-2</v>
      </c>
      <c r="Z77">
        <v>0</v>
      </c>
      <c r="AA77">
        <v>0</v>
      </c>
      <c r="AB77">
        <v>0</v>
      </c>
    </row>
    <row r="78" spans="1:28">
      <c r="A78" t="s">
        <v>120</v>
      </c>
      <c r="B78" s="75">
        <v>256.58</v>
      </c>
      <c r="C78" s="75">
        <v>85.85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93.19</v>
      </c>
      <c r="J78">
        <v>269.69</v>
      </c>
      <c r="K78">
        <v>100.44</v>
      </c>
      <c r="L78">
        <v>1.01</v>
      </c>
      <c r="M78">
        <v>34.47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1.75</v>
      </c>
      <c r="T78">
        <v>13.73</v>
      </c>
      <c r="U78">
        <v>4.58</v>
      </c>
      <c r="V78">
        <v>4.57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</row>
    <row r="79" spans="1:28">
      <c r="A79" t="s">
        <v>121</v>
      </c>
      <c r="B79" s="75">
        <v>256.58</v>
      </c>
      <c r="C79" s="75">
        <v>85.85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93.19</v>
      </c>
      <c r="J79">
        <v>269.69</v>
      </c>
      <c r="K79">
        <v>100.44</v>
      </c>
      <c r="L79">
        <v>0.79</v>
      </c>
      <c r="M79">
        <v>33.840000000000003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1.71</v>
      </c>
      <c r="T79">
        <v>13.1</v>
      </c>
      <c r="U79">
        <v>4.37</v>
      </c>
      <c r="V79">
        <v>4.3499999999999996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256.58</v>
      </c>
      <c r="C80" s="75">
        <v>85.85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93.19</v>
      </c>
      <c r="J80">
        <v>269.69</v>
      </c>
      <c r="K80">
        <v>100.44</v>
      </c>
      <c r="L80">
        <v>0.93</v>
      </c>
      <c r="M80">
        <v>33.340000000000003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1.71</v>
      </c>
      <c r="T80">
        <v>12.97</v>
      </c>
      <c r="U80">
        <v>4.32</v>
      </c>
      <c r="V80">
        <v>4.32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256.58</v>
      </c>
      <c r="C81" s="75">
        <v>85.85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93.19</v>
      </c>
      <c r="J81">
        <v>269.69</v>
      </c>
      <c r="K81">
        <v>100.44</v>
      </c>
      <c r="L81">
        <v>0.93</v>
      </c>
      <c r="M81">
        <v>32.82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1.71</v>
      </c>
      <c r="T81">
        <v>7.96</v>
      </c>
      <c r="U81">
        <v>2.65</v>
      </c>
      <c r="V81">
        <v>2.65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256.58</v>
      </c>
      <c r="C82" s="75">
        <v>85.85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93.19</v>
      </c>
      <c r="J82">
        <v>269.69</v>
      </c>
      <c r="K82">
        <v>100.44</v>
      </c>
      <c r="L82">
        <v>0.93</v>
      </c>
      <c r="M82">
        <v>32.479999999999997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1.71</v>
      </c>
      <c r="T82">
        <v>7.74</v>
      </c>
      <c r="U82">
        <v>2.58</v>
      </c>
      <c r="V82">
        <v>2.58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256.58</v>
      </c>
      <c r="C83" s="75">
        <v>85.85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93.19</v>
      </c>
      <c r="J83">
        <v>269.69</v>
      </c>
      <c r="K83">
        <v>100.44</v>
      </c>
      <c r="L83">
        <v>0.93</v>
      </c>
      <c r="M83">
        <v>31.9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1.71</v>
      </c>
      <c r="T83">
        <v>7.73</v>
      </c>
      <c r="U83">
        <v>2.58</v>
      </c>
      <c r="V83">
        <v>2.56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256.58</v>
      </c>
      <c r="C84" s="75">
        <v>85.85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93.19</v>
      </c>
      <c r="J84">
        <v>269.69</v>
      </c>
      <c r="K84">
        <v>100.44</v>
      </c>
      <c r="L84">
        <v>0.93</v>
      </c>
      <c r="M84">
        <v>31.57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1.71</v>
      </c>
      <c r="T84">
        <v>7.7</v>
      </c>
      <c r="U84">
        <v>2.57</v>
      </c>
      <c r="V84">
        <v>2.5499999999999998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256.58</v>
      </c>
      <c r="C85" s="75">
        <v>85.85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93.19</v>
      </c>
      <c r="J85">
        <v>269.69</v>
      </c>
      <c r="K85">
        <v>100.44</v>
      </c>
      <c r="L85">
        <v>0.93</v>
      </c>
      <c r="M85">
        <v>31.36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1.71</v>
      </c>
      <c r="T85">
        <v>7.26</v>
      </c>
      <c r="U85">
        <v>2.42</v>
      </c>
      <c r="V85">
        <v>2.41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256.58</v>
      </c>
      <c r="C86" s="75">
        <v>85.85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65.89</v>
      </c>
      <c r="J86">
        <v>269.69</v>
      </c>
      <c r="K86">
        <v>100.44</v>
      </c>
      <c r="L86">
        <v>0.93</v>
      </c>
      <c r="M86">
        <v>30.86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1.71</v>
      </c>
      <c r="T86">
        <v>7.57</v>
      </c>
      <c r="U86">
        <v>2.52</v>
      </c>
      <c r="V86">
        <v>2.52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256.58</v>
      </c>
      <c r="C87" s="75">
        <v>86.49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65.89</v>
      </c>
      <c r="J87">
        <v>269.69</v>
      </c>
      <c r="K87">
        <v>100.44</v>
      </c>
      <c r="L87">
        <v>0.97</v>
      </c>
      <c r="M87">
        <v>36.369999999999997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1.71</v>
      </c>
      <c r="T87">
        <v>8.0500000000000007</v>
      </c>
      <c r="U87">
        <v>2.68</v>
      </c>
      <c r="V87">
        <v>2.69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256.58</v>
      </c>
      <c r="C88" s="75">
        <v>86.49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65.89</v>
      </c>
      <c r="J88">
        <v>269.69</v>
      </c>
      <c r="K88">
        <v>100.44</v>
      </c>
      <c r="L88">
        <v>0.97</v>
      </c>
      <c r="M88">
        <v>35.61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1.71</v>
      </c>
      <c r="T88">
        <v>8.14</v>
      </c>
      <c r="U88">
        <v>2.71</v>
      </c>
      <c r="V88">
        <v>2.71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256.58</v>
      </c>
      <c r="C89" s="75">
        <v>86.49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65.89</v>
      </c>
      <c r="J89">
        <v>269.69</v>
      </c>
      <c r="K89">
        <v>100.44</v>
      </c>
      <c r="L89">
        <v>0.97</v>
      </c>
      <c r="M89">
        <v>34.97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1.71</v>
      </c>
      <c r="T89">
        <v>7.96</v>
      </c>
      <c r="U89">
        <v>2.65</v>
      </c>
      <c r="V89">
        <v>2.65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256.58</v>
      </c>
      <c r="C90" s="75">
        <v>86.49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65.89</v>
      </c>
      <c r="J90">
        <v>269.69</v>
      </c>
      <c r="K90">
        <v>100.44</v>
      </c>
      <c r="L90">
        <v>0.97</v>
      </c>
      <c r="M90">
        <v>34.270000000000003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1.71</v>
      </c>
      <c r="T90">
        <v>7.74</v>
      </c>
      <c r="U90">
        <v>2.58</v>
      </c>
      <c r="V90">
        <v>2.58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256.58</v>
      </c>
      <c r="C91" s="75">
        <v>86.49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65.89</v>
      </c>
      <c r="J91">
        <v>269.69</v>
      </c>
      <c r="K91">
        <v>100.44</v>
      </c>
      <c r="L91">
        <v>0.97</v>
      </c>
      <c r="M91">
        <v>33.51</v>
      </c>
      <c r="N91" s="135">
        <v>0</v>
      </c>
      <c r="O91" s="135">
        <v>0</v>
      </c>
      <c r="P91" s="135">
        <v>0</v>
      </c>
      <c r="Q91">
        <v>1.06</v>
      </c>
      <c r="R91">
        <v>0</v>
      </c>
      <c r="S91">
        <v>1.66</v>
      </c>
      <c r="T91">
        <v>7.73</v>
      </c>
      <c r="U91">
        <v>2.58</v>
      </c>
      <c r="V91">
        <v>2.56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256.58</v>
      </c>
      <c r="C92" s="75">
        <v>86.49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65.89</v>
      </c>
      <c r="J92">
        <v>269.69</v>
      </c>
      <c r="K92">
        <v>100.44</v>
      </c>
      <c r="L92">
        <v>0.97</v>
      </c>
      <c r="M92">
        <v>32.630000000000003</v>
      </c>
      <c r="N92" s="135">
        <v>0</v>
      </c>
      <c r="O92" s="135">
        <v>0</v>
      </c>
      <c r="P92" s="135">
        <v>0</v>
      </c>
      <c r="Q92">
        <v>1.06</v>
      </c>
      <c r="R92">
        <v>0</v>
      </c>
      <c r="S92">
        <v>1.66</v>
      </c>
      <c r="T92">
        <v>7.7</v>
      </c>
      <c r="U92">
        <v>2.57</v>
      </c>
      <c r="V92">
        <v>2.5499999999999998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256.58</v>
      </c>
      <c r="C93" s="75">
        <v>86.49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65.89</v>
      </c>
      <c r="J93">
        <v>269.69</v>
      </c>
      <c r="K93">
        <v>100.44</v>
      </c>
      <c r="L93">
        <v>0.97</v>
      </c>
      <c r="M93">
        <v>24.32</v>
      </c>
      <c r="N93" s="135">
        <v>0</v>
      </c>
      <c r="O93" s="135">
        <v>0</v>
      </c>
      <c r="P93" s="135">
        <v>0</v>
      </c>
      <c r="Q93">
        <v>1.06</v>
      </c>
      <c r="R93">
        <v>0</v>
      </c>
      <c r="S93">
        <v>1.66</v>
      </c>
      <c r="T93">
        <v>14.25</v>
      </c>
      <c r="U93">
        <v>4.75</v>
      </c>
      <c r="V93">
        <v>4.75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218.23</v>
      </c>
      <c r="C94" s="75">
        <v>67.63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65.89</v>
      </c>
      <c r="J94">
        <v>230.14</v>
      </c>
      <c r="K94">
        <v>100.44</v>
      </c>
      <c r="L94">
        <v>0.97</v>
      </c>
      <c r="M94">
        <v>23.18</v>
      </c>
      <c r="N94" s="135">
        <v>0</v>
      </c>
      <c r="O94" s="135">
        <v>0</v>
      </c>
      <c r="P94" s="135">
        <v>0</v>
      </c>
      <c r="Q94">
        <v>1.06</v>
      </c>
      <c r="R94">
        <v>0</v>
      </c>
      <c r="S94">
        <v>1.66</v>
      </c>
      <c r="T94">
        <v>14.56</v>
      </c>
      <c r="U94">
        <v>4.8499999999999996</v>
      </c>
      <c r="V94">
        <v>4.8600000000000003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218.23</v>
      </c>
      <c r="C95" s="75">
        <v>67.63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65.89</v>
      </c>
      <c r="J95">
        <v>191.78</v>
      </c>
      <c r="K95">
        <v>100.44</v>
      </c>
      <c r="L95">
        <v>0.97</v>
      </c>
      <c r="M95">
        <v>21.73</v>
      </c>
      <c r="N95" s="135">
        <v>0</v>
      </c>
      <c r="O95" s="135">
        <v>0</v>
      </c>
      <c r="P95" s="135">
        <v>0</v>
      </c>
      <c r="Q95">
        <v>1.06</v>
      </c>
      <c r="R95">
        <v>0</v>
      </c>
      <c r="S95">
        <v>1.66</v>
      </c>
      <c r="T95">
        <v>15.05</v>
      </c>
      <c r="U95">
        <v>5.0199999999999996</v>
      </c>
      <c r="V95">
        <v>5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218.23</v>
      </c>
      <c r="C96" s="75">
        <v>67.63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65.89</v>
      </c>
      <c r="J96">
        <v>148.32</v>
      </c>
      <c r="K96">
        <v>100.44</v>
      </c>
      <c r="L96">
        <v>0.97</v>
      </c>
      <c r="M96">
        <v>21.31</v>
      </c>
      <c r="N96" s="135">
        <v>0</v>
      </c>
      <c r="O96" s="135">
        <v>0</v>
      </c>
      <c r="P96" s="135">
        <v>0</v>
      </c>
      <c r="Q96">
        <v>1.06</v>
      </c>
      <c r="R96">
        <v>0</v>
      </c>
      <c r="S96">
        <v>1.66</v>
      </c>
      <c r="T96">
        <v>16.3</v>
      </c>
      <c r="U96">
        <v>5.43</v>
      </c>
      <c r="V96">
        <v>5.44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218.23</v>
      </c>
      <c r="C97" s="75">
        <v>48.82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65.89</v>
      </c>
      <c r="J97">
        <v>148.32</v>
      </c>
      <c r="K97">
        <v>100.44</v>
      </c>
      <c r="L97">
        <v>0.97</v>
      </c>
      <c r="M97">
        <v>20.53</v>
      </c>
      <c r="N97" s="135">
        <v>0</v>
      </c>
      <c r="O97" s="135">
        <v>0</v>
      </c>
      <c r="P97" s="135">
        <v>0</v>
      </c>
      <c r="Q97">
        <v>1.06</v>
      </c>
      <c r="R97">
        <v>0</v>
      </c>
      <c r="S97">
        <v>1.66</v>
      </c>
      <c r="T97">
        <v>17.510000000000002</v>
      </c>
      <c r="U97">
        <v>5.84</v>
      </c>
      <c r="V97">
        <v>5.83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218.23</v>
      </c>
      <c r="C98" s="75">
        <v>48.82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70.03</v>
      </c>
      <c r="J98">
        <v>148.32</v>
      </c>
      <c r="K98">
        <v>100.44</v>
      </c>
      <c r="L98">
        <v>0.97</v>
      </c>
      <c r="M98">
        <v>19.940000000000001</v>
      </c>
      <c r="N98" s="135">
        <v>0</v>
      </c>
      <c r="O98" s="135">
        <v>0</v>
      </c>
      <c r="P98" s="135">
        <v>0</v>
      </c>
      <c r="Q98">
        <v>1.06</v>
      </c>
      <c r="R98">
        <v>0</v>
      </c>
      <c r="S98">
        <v>1.66</v>
      </c>
      <c r="T98">
        <v>18.25</v>
      </c>
      <c r="U98">
        <v>6.08</v>
      </c>
      <c r="V98">
        <v>6.09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5.6022800000000066</v>
      </c>
      <c r="C99" s="75">
        <f t="shared" ref="C99:L99" si="2">SUM(C3:C98)/4000</f>
        <v>1.7367525000000008</v>
      </c>
      <c r="D99" s="135">
        <f t="shared" ref="D99" si="3">SUM(D3:D98)/4000</f>
        <v>0.78613999999999962</v>
      </c>
      <c r="E99" s="75"/>
      <c r="F99" s="78">
        <f t="shared" si="2"/>
        <v>0.1012125</v>
      </c>
      <c r="G99" s="78">
        <f t="shared" si="2"/>
        <v>0.1012125</v>
      </c>
      <c r="H99" s="78">
        <f t="shared" si="2"/>
        <v>0.10374249999999999</v>
      </c>
      <c r="I99">
        <f t="shared" si="2"/>
        <v>1.8818850000000009</v>
      </c>
      <c r="J99">
        <f t="shared" si="2"/>
        <v>5.8553424999999955</v>
      </c>
      <c r="K99">
        <f t="shared" si="2"/>
        <v>2.0655024999999965</v>
      </c>
      <c r="L99">
        <f t="shared" si="2"/>
        <v>2.3995000000000006E-2</v>
      </c>
      <c r="M99">
        <f t="shared" ref="M99:AB99" si="4">SUM(M3:M98)/4000</f>
        <v>0.56174500000000005</v>
      </c>
      <c r="N99" s="135">
        <f t="shared" si="4"/>
        <v>0.26385250000000005</v>
      </c>
      <c r="O99" s="135">
        <f t="shared" si="4"/>
        <v>0.26252000000000009</v>
      </c>
      <c r="P99" s="135">
        <f t="shared" si="4"/>
        <v>0.2597675000000001</v>
      </c>
      <c r="Q99">
        <f t="shared" si="4"/>
        <v>2.7640000000000012E-2</v>
      </c>
      <c r="R99">
        <f t="shared" si="4"/>
        <v>0.77292500000000008</v>
      </c>
      <c r="S99">
        <f t="shared" si="4"/>
        <v>4.0919999999999984E-2</v>
      </c>
      <c r="T99">
        <f t="shared" si="4"/>
        <v>0.72615249999999998</v>
      </c>
      <c r="U99">
        <f t="shared" si="4"/>
        <v>0.24204750000000011</v>
      </c>
      <c r="V99">
        <f t="shared" si="4"/>
        <v>0.24194000000000007</v>
      </c>
      <c r="W99">
        <f t="shared" si="4"/>
        <v>1.7325250000000001</v>
      </c>
      <c r="X99">
        <f t="shared" si="4"/>
        <v>0.34649250000000004</v>
      </c>
      <c r="Y99">
        <f t="shared" si="4"/>
        <v>0.33499250000000014</v>
      </c>
      <c r="Z99">
        <f t="shared" si="4"/>
        <v>0.34739249999999999</v>
      </c>
      <c r="AA99">
        <f t="shared" si="4"/>
        <v>0.23258000000000004</v>
      </c>
      <c r="AB99">
        <f t="shared" si="4"/>
        <v>0.11632500000000004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44579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44579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88</v>
      </c>
      <c r="C27" s="136">
        <f>'IDT-1 Calculation'!DG27</f>
        <v>-60.750999999999998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-27.248999999999999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160</v>
      </c>
      <c r="C28" s="136">
        <f>'IDT-1 Calculation'!DG28</f>
        <v>-67.738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-92.262</v>
      </c>
      <c r="G28" s="141">
        <f t="shared" si="0"/>
        <v>0</v>
      </c>
    </row>
    <row r="29" spans="1:7">
      <c r="A29" s="140" t="s">
        <v>71</v>
      </c>
      <c r="B29" s="136">
        <f>'IDT-1 Calculation'!DF29</f>
        <v>210</v>
      </c>
      <c r="C29" s="136">
        <f>'IDT-1 Calculation'!DG29</f>
        <v>-98.733999999999995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-111.26600000000001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220</v>
      </c>
      <c r="C30" s="136">
        <f>'IDT-1 Calculation'!DG30</f>
        <v>-120.54600000000001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-99.453999999999994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241.453</v>
      </c>
      <c r="C31" s="136">
        <f>'IDT-1 Calculation'!DG31</f>
        <v>-161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-80.453000000000003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163.429</v>
      </c>
      <c r="C32" s="136">
        <f>'IDT-1 Calculation'!DG32</f>
        <v>-135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-28.428999999999998</v>
      </c>
      <c r="G32" s="141">
        <f t="shared" si="0"/>
        <v>0</v>
      </c>
    </row>
    <row r="33" spans="1:7">
      <c r="A33" s="140" t="s">
        <v>75</v>
      </c>
      <c r="B33" s="136">
        <f>'IDT-1 Calculation'!DF33</f>
        <v>80</v>
      </c>
      <c r="C33" s="136">
        <f>'IDT-1 Calculation'!DG33</f>
        <v>-80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150.14600000000002</v>
      </c>
      <c r="C34" s="136">
        <f>'IDT-1 Calculation'!DG34</f>
        <v>-55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-95.146000000000001</v>
      </c>
      <c r="G34" s="141">
        <f t="shared" si="0"/>
        <v>0</v>
      </c>
    </row>
    <row r="35" spans="1:7">
      <c r="A35" s="140" t="s">
        <v>77</v>
      </c>
      <c r="B35" s="136">
        <f>'IDT-1 Calculation'!DF35</f>
        <v>55.439</v>
      </c>
      <c r="C35" s="136">
        <f>'IDT-1 Calculation'!DG35</f>
        <v>-15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-40.439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5.9660000000000002</v>
      </c>
      <c r="C53" s="136">
        <f>'IDT-1 Calculation'!DG53</f>
        <v>-11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5.0339999999999998</v>
      </c>
      <c r="G53" s="141">
        <f t="shared" si="0"/>
        <v>0</v>
      </c>
    </row>
    <row r="54" spans="1:7">
      <c r="A54" s="140" t="s">
        <v>96</v>
      </c>
      <c r="B54" s="136">
        <f>'IDT-1 Calculation'!DF54</f>
        <v>16.812000000000001</v>
      </c>
      <c r="C54" s="136">
        <f>'IDT-1 Calculation'!DG54</f>
        <v>-31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14.188000000000001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19</v>
      </c>
      <c r="C64" s="136">
        <f>'IDT-1 Calculation'!DG64</f>
        <v>-19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9</v>
      </c>
      <c r="C65" s="136">
        <f>'IDT-1 Calculation'!DG65</f>
        <v>-9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9</v>
      </c>
      <c r="C66" s="136">
        <f>'IDT-1 Calculation'!DG66</f>
        <v>-9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55</v>
      </c>
      <c r="C71" s="136">
        <f>'IDT-1 Calculation'!DG71</f>
        <v>-55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5</v>
      </c>
      <c r="C72" s="136">
        <f>'IDT-1 Calculation'!DG72</f>
        <v>-5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35</v>
      </c>
      <c r="C73" s="136">
        <f>'IDT-1 Calculation'!DG73</f>
        <v>-35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153.76999999999998</v>
      </c>
      <c r="C74" s="136">
        <f>'IDT-1 Calculation'!DG74</f>
        <v>-60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-93.77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146.792</v>
      </c>
      <c r="C75" s="136">
        <f>'IDT-1 Calculation'!DG75</f>
        <v>-45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-101.792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114.16200000000001</v>
      </c>
      <c r="C76" s="136">
        <f>'IDT-1 Calculation'!DG76</f>
        <v>-30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-84.162000000000006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112.54</v>
      </c>
      <c r="C77" s="136">
        <f>'IDT-1 Calculation'!DG77</f>
        <v>-25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-87.54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117.108</v>
      </c>
      <c r="C78" s="136">
        <f>'IDT-1 Calculation'!DG78</f>
        <v>-30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-87.108000000000004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99.710999999999999</v>
      </c>
      <c r="C79" s="136">
        <f>'IDT-1 Calculation'!DG79</f>
        <v>-15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-84.710999999999999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83.134</v>
      </c>
      <c r="C80" s="136">
        <f>'IDT-1 Calculation'!DG80</f>
        <v>-5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-78.134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96.179000000000002</v>
      </c>
      <c r="C81" s="136">
        <f>'IDT-1 Calculation'!DG81</f>
        <v>-10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-86.179000000000002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123.188</v>
      </c>
      <c r="C82" s="136">
        <f>'IDT-1 Calculation'!DG82</f>
        <v>-15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-108.188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188.26599999999999</v>
      </c>
      <c r="C83" s="136">
        <f>'IDT-1 Calculation'!DG83</f>
        <v>-55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-133.26599999999999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182.48699999999999</v>
      </c>
      <c r="C84" s="136">
        <f>'IDT-1 Calculation'!DG84</f>
        <v>-55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-127.48699999999999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60</v>
      </c>
      <c r="C85" s="136">
        <f>'IDT-1 Calculation'!DG85</f>
        <v>-60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46</v>
      </c>
      <c r="C86" s="136">
        <f>'IDT-1 Calculation'!DG86</f>
        <v>-46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56</v>
      </c>
      <c r="C87" s="136">
        <f>'IDT-1 Calculation'!DG87</f>
        <v>-56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56</v>
      </c>
      <c r="C88" s="136">
        <f>'IDT-1 Calculation'!DG88</f>
        <v>-56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71</v>
      </c>
      <c r="C89" s="136">
        <f>'IDT-1 Calculation'!DG89</f>
        <v>-71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0.80739550000000004</v>
      </c>
      <c r="C99" s="152">
        <f>SUM(C3:C98)/4000</f>
        <v>-0.40044225</v>
      </c>
      <c r="D99" s="152">
        <f>SUM(D3:D98)/4000</f>
        <v>0</v>
      </c>
      <c r="E99" s="152">
        <f>SUM(E3:E98)/4000</f>
        <v>0</v>
      </c>
      <c r="F99" s="152">
        <f>SUM(F3:F98)/4000</f>
        <v>-0.4069532500000001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280.63884930199998</v>
      </c>
      <c r="L3">
        <v>3.1409812409812412</v>
      </c>
      <c r="M3">
        <v>51.140414079999999</v>
      </c>
      <c r="N3">
        <v>40.357661253968253</v>
      </c>
      <c r="O3">
        <v>35.958199999999998</v>
      </c>
      <c r="P3">
        <v>12.486146399999999</v>
      </c>
      <c r="Q3">
        <v>6.1144589520000006</v>
      </c>
      <c r="R3">
        <v>8.9705444904</v>
      </c>
      <c r="S3">
        <v>7.4754035999999981</v>
      </c>
      <c r="T3">
        <v>0</v>
      </c>
      <c r="U3">
        <v>62.111966400000014</v>
      </c>
      <c r="V3">
        <v>0</v>
      </c>
      <c r="W3">
        <v>0</v>
      </c>
      <c r="X3">
        <v>51.501999604316552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1.9722275999999999</v>
      </c>
      <c r="AF3">
        <v>4.4427500000000002</v>
      </c>
      <c r="AG3">
        <v>30.427875359999991</v>
      </c>
      <c r="AH3">
        <v>0</v>
      </c>
      <c r="AI3">
        <v>0</v>
      </c>
      <c r="AJ3">
        <v>0</v>
      </c>
      <c r="AK3">
        <v>23.299320000000005</v>
      </c>
      <c r="AL3">
        <v>7.8020999999999994</v>
      </c>
      <c r="AM3">
        <v>0</v>
      </c>
      <c r="AN3">
        <v>0</v>
      </c>
      <c r="AO3">
        <v>0</v>
      </c>
      <c r="AP3">
        <v>1.1252304</v>
      </c>
      <c r="AQ3">
        <v>0</v>
      </c>
      <c r="AR3">
        <v>3.8790144000000004</v>
      </c>
      <c r="AS3">
        <v>4.4310888000000004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26.192053119129731</v>
      </c>
      <c r="BB3">
        <f>SUM(B3:AZ3)-BA3</f>
        <v>611.08417876453632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280.63700966600004</v>
      </c>
      <c r="L4">
        <v>3.1409812409812412</v>
      </c>
      <c r="M4">
        <v>51.140414079999999</v>
      </c>
      <c r="N4">
        <v>40.357661253968253</v>
      </c>
      <c r="O4">
        <v>35.958199999999998</v>
      </c>
      <c r="P4">
        <v>12.486146399999999</v>
      </c>
      <c r="Q4">
        <v>4.3568639999999998</v>
      </c>
      <c r="R4">
        <v>8.9705444904</v>
      </c>
      <c r="S4">
        <v>5.9520001895999997</v>
      </c>
      <c r="T4">
        <v>0</v>
      </c>
      <c r="U4">
        <v>62.111966400000014</v>
      </c>
      <c r="V4">
        <v>0</v>
      </c>
      <c r="W4">
        <v>0</v>
      </c>
      <c r="X4">
        <v>51.501999604316552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1.9722275999999999</v>
      </c>
      <c r="AF4">
        <v>4.4427500000000002</v>
      </c>
      <c r="AG4">
        <v>30.427875359999991</v>
      </c>
      <c r="AH4">
        <v>0</v>
      </c>
      <c r="AI4">
        <v>0</v>
      </c>
      <c r="AJ4">
        <v>0</v>
      </c>
      <c r="AK4">
        <v>23.299320000000005</v>
      </c>
      <c r="AL4">
        <v>7.8020999999999994</v>
      </c>
      <c r="AM4">
        <v>0</v>
      </c>
      <c r="AN4">
        <v>0</v>
      </c>
      <c r="AO4">
        <v>0</v>
      </c>
      <c r="AP4">
        <v>1.1252304</v>
      </c>
      <c r="AQ4">
        <v>0</v>
      </c>
      <c r="AR4">
        <v>3.8790144000000004</v>
      </c>
      <c r="AS4">
        <v>4.4310888000000004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26.05712887952977</v>
      </c>
      <c r="BB4">
        <f t="shared" ref="BB4:BB67" si="0">SUM(B4:AZ4)-BA4</f>
        <v>607.93626500573635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280.81225774799998</v>
      </c>
      <c r="L5">
        <v>3.1409812409812412</v>
      </c>
      <c r="M5">
        <v>51.140414079999999</v>
      </c>
      <c r="N5">
        <v>40.357661253968253</v>
      </c>
      <c r="O5">
        <v>35.958199999999998</v>
      </c>
      <c r="P5">
        <v>12.486146399999999</v>
      </c>
      <c r="Q5">
        <v>4.3568639999999998</v>
      </c>
      <c r="R5">
        <v>8.9705444904</v>
      </c>
      <c r="S5">
        <v>5.9520001895999997</v>
      </c>
      <c r="T5">
        <v>0</v>
      </c>
      <c r="U5">
        <v>62.111966400000014</v>
      </c>
      <c r="V5">
        <v>0</v>
      </c>
      <c r="W5">
        <v>0</v>
      </c>
      <c r="X5">
        <v>42.344148237410074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1.9722275999999999</v>
      </c>
      <c r="AF5">
        <v>4.4427500000000002</v>
      </c>
      <c r="AG5">
        <v>30.427875359999991</v>
      </c>
      <c r="AH5">
        <v>0</v>
      </c>
      <c r="AI5">
        <v>0</v>
      </c>
      <c r="AJ5">
        <v>0</v>
      </c>
      <c r="AK5">
        <v>23.299320000000005</v>
      </c>
      <c r="AL5">
        <v>7.8020999999999994</v>
      </c>
      <c r="AM5">
        <v>0</v>
      </c>
      <c r="AN5">
        <v>0</v>
      </c>
      <c r="AO5">
        <v>0</v>
      </c>
      <c r="AP5">
        <v>1.1252304</v>
      </c>
      <c r="AQ5">
        <v>0</v>
      </c>
      <c r="AR5">
        <v>3.8790144000000004</v>
      </c>
      <c r="AS5">
        <v>4.4310888000000004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25.687943765644825</v>
      </c>
      <c r="BB5">
        <f t="shared" si="0"/>
        <v>599.32284683471471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280.81072397199995</v>
      </c>
      <c r="L6">
        <v>3.1409812409812412</v>
      </c>
      <c r="M6">
        <v>51.140414079999999</v>
      </c>
      <c r="N6">
        <v>40.357661253968253</v>
      </c>
      <c r="O6">
        <v>35.958199999999998</v>
      </c>
      <c r="P6">
        <v>11.0432712</v>
      </c>
      <c r="Q6">
        <v>4.3568639999999998</v>
      </c>
      <c r="R6">
        <v>8.9705444904</v>
      </c>
      <c r="S6">
        <v>5.9520001895999997</v>
      </c>
      <c r="T6">
        <v>0</v>
      </c>
      <c r="U6">
        <v>62.111966400000014</v>
      </c>
      <c r="V6">
        <v>0</v>
      </c>
      <c r="W6">
        <v>0</v>
      </c>
      <c r="X6">
        <v>33.400408004676258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1.9722275999999999</v>
      </c>
      <c r="AF6">
        <v>4.4427500000000002</v>
      </c>
      <c r="AG6">
        <v>30.427875359999991</v>
      </c>
      <c r="AH6">
        <v>0</v>
      </c>
      <c r="AI6">
        <v>0</v>
      </c>
      <c r="AJ6">
        <v>0</v>
      </c>
      <c r="AK6">
        <v>23.299320000000005</v>
      </c>
      <c r="AL6">
        <v>7.8020999999999994</v>
      </c>
      <c r="AM6">
        <v>0</v>
      </c>
      <c r="AN6">
        <v>0</v>
      </c>
      <c r="AO6">
        <v>0</v>
      </c>
      <c r="AP6">
        <v>1.1252304</v>
      </c>
      <c r="AQ6">
        <v>0</v>
      </c>
      <c r="AR6">
        <v>3.8790144000000004</v>
      </c>
      <c r="AS6">
        <v>4.4310888000000004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25.260990464732586</v>
      </c>
      <c r="BB6">
        <f t="shared" si="0"/>
        <v>589.36165092689316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280.81225774799998</v>
      </c>
      <c r="L7">
        <v>3.1409812409812412</v>
      </c>
      <c r="M7">
        <v>35.353199999999994</v>
      </c>
      <c r="N7">
        <v>40.357661253968253</v>
      </c>
      <c r="O7">
        <v>35.958199999999998</v>
      </c>
      <c r="P7">
        <v>10.648071199999999</v>
      </c>
      <c r="Q7">
        <v>4.3568639999999998</v>
      </c>
      <c r="R7">
        <v>9.7827122520000014</v>
      </c>
      <c r="S7">
        <v>6.1587272376000008</v>
      </c>
      <c r="T7">
        <v>0</v>
      </c>
      <c r="U7">
        <v>62.111966400000014</v>
      </c>
      <c r="V7">
        <v>0</v>
      </c>
      <c r="W7">
        <v>0</v>
      </c>
      <c r="X7">
        <v>32.702321458273381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1.9722275999999999</v>
      </c>
      <c r="AF7">
        <v>4.4427500000000002</v>
      </c>
      <c r="AG7">
        <v>30.427875359999991</v>
      </c>
      <c r="AH7">
        <v>0</v>
      </c>
      <c r="AI7">
        <v>0</v>
      </c>
      <c r="AJ7">
        <v>0</v>
      </c>
      <c r="AK7">
        <v>23.299320000000005</v>
      </c>
      <c r="AL7">
        <v>7.8020999999999994</v>
      </c>
      <c r="AM7">
        <v>0</v>
      </c>
      <c r="AN7">
        <v>0</v>
      </c>
      <c r="AO7">
        <v>0</v>
      </c>
      <c r="AP7">
        <v>1.1252304</v>
      </c>
      <c r="AQ7">
        <v>0</v>
      </c>
      <c r="AR7">
        <v>3.8790144000000004</v>
      </c>
      <c r="AS7">
        <v>4.4310888000000004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24.609141643575761</v>
      </c>
      <c r="BB7">
        <f t="shared" si="0"/>
        <v>574.15342770724703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280.81072397199995</v>
      </c>
      <c r="L8">
        <v>3.1409812409812412</v>
      </c>
      <c r="M8">
        <v>23.5688</v>
      </c>
      <c r="N8">
        <v>40.357661253968253</v>
      </c>
      <c r="O8">
        <v>35.958199999999998</v>
      </c>
      <c r="P8">
        <v>10.648071199999999</v>
      </c>
      <c r="Q8">
        <v>4.3568639999999998</v>
      </c>
      <c r="R8">
        <v>9.7827122520000014</v>
      </c>
      <c r="S8">
        <v>6.1587272376000008</v>
      </c>
      <c r="T8">
        <v>0</v>
      </c>
      <c r="U8">
        <v>62.111966400000014</v>
      </c>
      <c r="V8">
        <v>0</v>
      </c>
      <c r="W8">
        <v>0</v>
      </c>
      <c r="X8">
        <v>32.702321458273381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1.9722275999999999</v>
      </c>
      <c r="AF8">
        <v>4.4427500000000002</v>
      </c>
      <c r="AG8">
        <v>30.427875359999991</v>
      </c>
      <c r="AH8">
        <v>0</v>
      </c>
      <c r="AI8">
        <v>0</v>
      </c>
      <c r="AJ8">
        <v>0</v>
      </c>
      <c r="AK8">
        <v>23.299320000000005</v>
      </c>
      <c r="AL8">
        <v>7.8020999999999994</v>
      </c>
      <c r="AM8">
        <v>0</v>
      </c>
      <c r="AN8">
        <v>0</v>
      </c>
      <c r="AO8">
        <v>0</v>
      </c>
      <c r="AP8">
        <v>1.1252304</v>
      </c>
      <c r="AQ8">
        <v>0</v>
      </c>
      <c r="AR8">
        <v>3.8790144000000004</v>
      </c>
      <c r="AS8">
        <v>4.4310888000000004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24.124739393575766</v>
      </c>
      <c r="BB8">
        <f t="shared" si="0"/>
        <v>562.85189618124707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280.81225774799998</v>
      </c>
      <c r="L9">
        <v>3.1409812409812412</v>
      </c>
      <c r="M9">
        <v>20.102799999999998</v>
      </c>
      <c r="N9">
        <v>40.357661253968253</v>
      </c>
      <c r="O9">
        <v>35.958199999999998</v>
      </c>
      <c r="P9">
        <v>10.648071199999999</v>
      </c>
      <c r="Q9">
        <v>4.3568639999999998</v>
      </c>
      <c r="R9">
        <v>9.7827122520000014</v>
      </c>
      <c r="S9">
        <v>6.1587272376000008</v>
      </c>
      <c r="T9">
        <v>0</v>
      </c>
      <c r="U9">
        <v>62.111966400000014</v>
      </c>
      <c r="V9">
        <v>0</v>
      </c>
      <c r="W9">
        <v>0</v>
      </c>
      <c r="X9">
        <v>32.832628510791366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1.9722275999999999</v>
      </c>
      <c r="AF9">
        <v>4.4427500000000002</v>
      </c>
      <c r="AG9">
        <v>30.427875359999991</v>
      </c>
      <c r="AH9">
        <v>0</v>
      </c>
      <c r="AI9">
        <v>0</v>
      </c>
      <c r="AJ9">
        <v>0</v>
      </c>
      <c r="AK9">
        <v>23.299320000000005</v>
      </c>
      <c r="AL9">
        <v>7.8020999999999994</v>
      </c>
      <c r="AM9">
        <v>0</v>
      </c>
      <c r="AN9">
        <v>0</v>
      </c>
      <c r="AO9">
        <v>0</v>
      </c>
      <c r="AP9">
        <v>1.1252304</v>
      </c>
      <c r="AQ9">
        <v>0</v>
      </c>
      <c r="AR9">
        <v>17.455564800000001</v>
      </c>
      <c r="AS9">
        <v>10.752775488000001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24.805523544047695</v>
      </c>
      <c r="BB9">
        <f t="shared" si="0"/>
        <v>578.73518994729318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280.81072397199995</v>
      </c>
      <c r="L10">
        <v>3.1409812409812412</v>
      </c>
      <c r="M10">
        <v>17.329999999999998</v>
      </c>
      <c r="N10">
        <v>35.138703968253971</v>
      </c>
      <c r="O10">
        <v>35.958199999999998</v>
      </c>
      <c r="P10">
        <v>10.648071199999999</v>
      </c>
      <c r="Q10">
        <v>4.3568639999999998</v>
      </c>
      <c r="R10">
        <v>9.9310046184000011</v>
      </c>
      <c r="S10">
        <v>6.2097262632000003</v>
      </c>
      <c r="T10">
        <v>0</v>
      </c>
      <c r="U10">
        <v>62.111966400000014</v>
      </c>
      <c r="V10">
        <v>0</v>
      </c>
      <c r="W10">
        <v>0</v>
      </c>
      <c r="X10">
        <v>32.832628510791366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1.9722275999999999</v>
      </c>
      <c r="AF10">
        <v>4.4427500000000002</v>
      </c>
      <c r="AG10">
        <v>30.427875359999991</v>
      </c>
      <c r="AH10">
        <v>0</v>
      </c>
      <c r="AI10">
        <v>0</v>
      </c>
      <c r="AJ10">
        <v>0</v>
      </c>
      <c r="AK10">
        <v>23.299320000000005</v>
      </c>
      <c r="AL10">
        <v>7.8020999999999994</v>
      </c>
      <c r="AM10">
        <v>0</v>
      </c>
      <c r="AN10">
        <v>0</v>
      </c>
      <c r="AO10">
        <v>0</v>
      </c>
      <c r="AP10">
        <v>1.1252304</v>
      </c>
      <c r="AQ10">
        <v>0</v>
      </c>
      <c r="AR10">
        <v>17.455564800000001</v>
      </c>
      <c r="AS10">
        <v>10.752775488000001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24.485189976435002</v>
      </c>
      <c r="BB10">
        <f t="shared" si="0"/>
        <v>571.2615238451915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280.81225774799998</v>
      </c>
      <c r="L11">
        <v>3.1409812409812412</v>
      </c>
      <c r="M11">
        <v>18.239140118399998</v>
      </c>
      <c r="N11">
        <v>27.232989682539692</v>
      </c>
      <c r="O11">
        <v>35.958199999999998</v>
      </c>
      <c r="P11">
        <v>10.648071199999999</v>
      </c>
      <c r="Q11">
        <v>4.3568639999999998</v>
      </c>
      <c r="R11">
        <v>9.9310046184000011</v>
      </c>
      <c r="S11">
        <v>6.2097262632000003</v>
      </c>
      <c r="T11">
        <v>0</v>
      </c>
      <c r="U11">
        <v>61.571339999999999</v>
      </c>
      <c r="V11">
        <v>0</v>
      </c>
      <c r="W11">
        <v>0</v>
      </c>
      <c r="X11">
        <v>32.832628510791366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1.9722275999999999</v>
      </c>
      <c r="AF11">
        <v>4.4427500000000002</v>
      </c>
      <c r="AG11">
        <v>30.427875359999991</v>
      </c>
      <c r="AH11">
        <v>0</v>
      </c>
      <c r="AI11">
        <v>0</v>
      </c>
      <c r="AJ11">
        <v>0</v>
      </c>
      <c r="AK11">
        <v>23.299320000000005</v>
      </c>
      <c r="AL11">
        <v>7.8020999999999994</v>
      </c>
      <c r="AM11">
        <v>0</v>
      </c>
      <c r="AN11">
        <v>0</v>
      </c>
      <c r="AO11">
        <v>0</v>
      </c>
      <c r="AP11">
        <v>1.1252304</v>
      </c>
      <c r="AQ11">
        <v>0</v>
      </c>
      <c r="AR11">
        <v>17.455564800000001</v>
      </c>
      <c r="AS11">
        <v>10.752775488000001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24.175474418012136</v>
      </c>
      <c r="BB11">
        <f t="shared" si="0"/>
        <v>564.03557261230003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280.81072397199995</v>
      </c>
      <c r="L12">
        <v>3.1409812409812412</v>
      </c>
      <c r="M12">
        <v>14.9309609624</v>
      </c>
      <c r="N12">
        <v>21.962513492063501</v>
      </c>
      <c r="O12">
        <v>19.390497839435977</v>
      </c>
      <c r="P12">
        <v>10.648071199999999</v>
      </c>
      <c r="Q12">
        <v>4.3568639999999998</v>
      </c>
      <c r="R12">
        <v>9.9310046184000011</v>
      </c>
      <c r="S12">
        <v>6.2097262632000003</v>
      </c>
      <c r="T12">
        <v>0</v>
      </c>
      <c r="U12">
        <v>61.571339999999999</v>
      </c>
      <c r="V12">
        <v>0</v>
      </c>
      <c r="W12">
        <v>0</v>
      </c>
      <c r="X12">
        <v>32.832628510791366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1.9722275999999999</v>
      </c>
      <c r="AF12">
        <v>4.4427500000000002</v>
      </c>
      <c r="AG12">
        <v>30.427875359999991</v>
      </c>
      <c r="AH12">
        <v>0</v>
      </c>
      <c r="AI12">
        <v>0</v>
      </c>
      <c r="AJ12">
        <v>0</v>
      </c>
      <c r="AK12">
        <v>23.299320000000005</v>
      </c>
      <c r="AL12">
        <v>7.8020999999999994</v>
      </c>
      <c r="AM12">
        <v>0</v>
      </c>
      <c r="AN12">
        <v>0</v>
      </c>
      <c r="AO12">
        <v>0</v>
      </c>
      <c r="AP12">
        <v>1.1252304</v>
      </c>
      <c r="AQ12">
        <v>0</v>
      </c>
      <c r="AR12">
        <v>3.8790144000000004</v>
      </c>
      <c r="AS12">
        <v>10.752775488000001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22.583899629920758</v>
      </c>
      <c r="BB12">
        <f t="shared" si="0"/>
        <v>526.90270571735118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280.81225774799998</v>
      </c>
      <c r="L13">
        <v>3.1409812409812412</v>
      </c>
      <c r="M13">
        <v>13.863999999999997</v>
      </c>
      <c r="N13">
        <v>21.962513492063501</v>
      </c>
      <c r="O13">
        <v>19.390497839435977</v>
      </c>
      <c r="P13">
        <v>10.648071199999999</v>
      </c>
      <c r="Q13">
        <v>4.3568639999999998</v>
      </c>
      <c r="R13">
        <v>9.9310046184000011</v>
      </c>
      <c r="S13">
        <v>6.2097262632000003</v>
      </c>
      <c r="T13">
        <v>0</v>
      </c>
      <c r="U13">
        <v>61.571339999999999</v>
      </c>
      <c r="V13">
        <v>0</v>
      </c>
      <c r="W13">
        <v>0</v>
      </c>
      <c r="X13">
        <v>31.281505247482016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1.9722275999999999</v>
      </c>
      <c r="AF13">
        <v>4.4427500000000002</v>
      </c>
      <c r="AG13">
        <v>30.427875359999991</v>
      </c>
      <c r="AH13">
        <v>0</v>
      </c>
      <c r="AI13">
        <v>0</v>
      </c>
      <c r="AJ13">
        <v>0</v>
      </c>
      <c r="AK13">
        <v>23.299320000000005</v>
      </c>
      <c r="AL13">
        <v>1.7337999999999998</v>
      </c>
      <c r="AM13">
        <v>0</v>
      </c>
      <c r="AN13">
        <v>0</v>
      </c>
      <c r="AO13">
        <v>0</v>
      </c>
      <c r="AP13">
        <v>1.1252304</v>
      </c>
      <c r="AQ13">
        <v>0</v>
      </c>
      <c r="AR13">
        <v>3.8790144000000004</v>
      </c>
      <c r="AS13">
        <v>4.4310888000000004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21.967131000402446</v>
      </c>
      <c r="BB13">
        <f t="shared" si="0"/>
        <v>512.5129372091601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280.81072397199995</v>
      </c>
      <c r="L14">
        <v>3.1409812409812412</v>
      </c>
      <c r="M14">
        <v>17.329999999999998</v>
      </c>
      <c r="N14">
        <v>28.989815079365084</v>
      </c>
      <c r="O14">
        <v>35.958199999999998</v>
      </c>
      <c r="P14">
        <v>10.648071199999999</v>
      </c>
      <c r="Q14">
        <v>4.3568639999999998</v>
      </c>
      <c r="R14">
        <v>9.9310046184000011</v>
      </c>
      <c r="S14">
        <v>6.2097262632000003</v>
      </c>
      <c r="T14">
        <v>0</v>
      </c>
      <c r="U14">
        <v>61.571339999999999</v>
      </c>
      <c r="V14">
        <v>0</v>
      </c>
      <c r="W14">
        <v>0</v>
      </c>
      <c r="X14">
        <v>31.281505247482016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1.9722275999999999</v>
      </c>
      <c r="AF14">
        <v>4.4427500000000002</v>
      </c>
      <c r="AG14">
        <v>30.427875359999991</v>
      </c>
      <c r="AH14">
        <v>0</v>
      </c>
      <c r="AI14">
        <v>0</v>
      </c>
      <c r="AJ14">
        <v>0</v>
      </c>
      <c r="AK14">
        <v>23.299320000000005</v>
      </c>
      <c r="AL14">
        <v>1.7337999999999998</v>
      </c>
      <c r="AM14">
        <v>0</v>
      </c>
      <c r="AN14">
        <v>0</v>
      </c>
      <c r="AO14">
        <v>0</v>
      </c>
      <c r="AP14">
        <v>1.1252304</v>
      </c>
      <c r="AQ14">
        <v>0</v>
      </c>
      <c r="AR14">
        <v>3.8790144000000004</v>
      </c>
      <c r="AS14">
        <v>4.4310888000000004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23.07927463110336</v>
      </c>
      <c r="BB14">
        <f t="shared" si="0"/>
        <v>538.46026355032484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280.81225774799998</v>
      </c>
      <c r="L15">
        <v>3.1409812409812412</v>
      </c>
      <c r="M15">
        <v>17.329999999999998</v>
      </c>
      <c r="N15">
        <v>29.868227777777779</v>
      </c>
      <c r="O15">
        <v>35.958199999999998</v>
      </c>
      <c r="P15">
        <v>10.648071199999999</v>
      </c>
      <c r="Q15">
        <v>4.3568639999999998</v>
      </c>
      <c r="R15">
        <v>9.9310046184000011</v>
      </c>
      <c r="S15">
        <v>6.2097262632000003</v>
      </c>
      <c r="T15">
        <v>0</v>
      </c>
      <c r="U15">
        <v>61.571339999999999</v>
      </c>
      <c r="V15">
        <v>0</v>
      </c>
      <c r="W15">
        <v>0</v>
      </c>
      <c r="X15">
        <v>31.281505247482016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1.9722275999999999</v>
      </c>
      <c r="AF15">
        <v>4.4427500000000002</v>
      </c>
      <c r="AG15">
        <v>30.427875359999991</v>
      </c>
      <c r="AH15">
        <v>0</v>
      </c>
      <c r="AI15">
        <v>0</v>
      </c>
      <c r="AJ15">
        <v>0</v>
      </c>
      <c r="AK15">
        <v>23.299320000000005</v>
      </c>
      <c r="AL15">
        <v>1.7337999999999998</v>
      </c>
      <c r="AM15">
        <v>0</v>
      </c>
      <c r="AN15">
        <v>0</v>
      </c>
      <c r="AO15">
        <v>0</v>
      </c>
      <c r="AP15">
        <v>1.1252304</v>
      </c>
      <c r="AQ15">
        <v>0</v>
      </c>
      <c r="AR15">
        <v>3.8790144000000004</v>
      </c>
      <c r="AS15">
        <v>4.4310888000000004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23.115440803008113</v>
      </c>
      <c r="BB15">
        <f t="shared" si="0"/>
        <v>539.30404385283271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280.81072397199995</v>
      </c>
      <c r="L16">
        <v>3.1409812409812412</v>
      </c>
      <c r="M16">
        <v>17.329999999999998</v>
      </c>
      <c r="N16">
        <v>30.746640476190471</v>
      </c>
      <c r="O16">
        <v>35.958199999999998</v>
      </c>
      <c r="P16">
        <v>10.648071199999999</v>
      </c>
      <c r="Q16">
        <v>4.3568639999999998</v>
      </c>
      <c r="R16">
        <v>9.9310046184000011</v>
      </c>
      <c r="S16">
        <v>6.2097262632000003</v>
      </c>
      <c r="T16">
        <v>0</v>
      </c>
      <c r="U16">
        <v>61.571339999999999</v>
      </c>
      <c r="V16">
        <v>0</v>
      </c>
      <c r="W16">
        <v>0</v>
      </c>
      <c r="X16">
        <v>30.191789100000005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1.9722275999999999</v>
      </c>
      <c r="AF16">
        <v>4.4427500000000002</v>
      </c>
      <c r="AG16">
        <v>30.427875359999991</v>
      </c>
      <c r="AH16">
        <v>0</v>
      </c>
      <c r="AI16">
        <v>0</v>
      </c>
      <c r="AJ16">
        <v>0</v>
      </c>
      <c r="AK16">
        <v>23.299320000000005</v>
      </c>
      <c r="AL16">
        <v>1.7337999999999998</v>
      </c>
      <c r="AM16">
        <v>0</v>
      </c>
      <c r="AN16">
        <v>0</v>
      </c>
      <c r="AO16">
        <v>0</v>
      </c>
      <c r="AP16">
        <v>1.1252304</v>
      </c>
      <c r="AQ16">
        <v>0</v>
      </c>
      <c r="AR16">
        <v>3.8790144000000004</v>
      </c>
      <c r="AS16">
        <v>4.4310888000000004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23.106692732970437</v>
      </c>
      <c r="BB16">
        <f t="shared" si="0"/>
        <v>539.09995469780097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280.81225774799998</v>
      </c>
      <c r="L17">
        <v>3.1409812409812412</v>
      </c>
      <c r="M17">
        <v>17.329999999999998</v>
      </c>
      <c r="N17">
        <v>31.185846825396823</v>
      </c>
      <c r="O17">
        <v>35.958199999999998</v>
      </c>
      <c r="P17">
        <v>10.648071199999999</v>
      </c>
      <c r="Q17">
        <v>4.3568639999999998</v>
      </c>
      <c r="R17">
        <v>9.9310046184000011</v>
      </c>
      <c r="S17">
        <v>6.2097262632000003</v>
      </c>
      <c r="T17">
        <v>0</v>
      </c>
      <c r="U17">
        <v>61.571339999999999</v>
      </c>
      <c r="V17">
        <v>0</v>
      </c>
      <c r="W17">
        <v>0</v>
      </c>
      <c r="X17">
        <v>30.191789100000005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1.9722275999999999</v>
      </c>
      <c r="AF17">
        <v>4.4427500000000002</v>
      </c>
      <c r="AG17">
        <v>30.427875359999991</v>
      </c>
      <c r="AH17">
        <v>0</v>
      </c>
      <c r="AI17">
        <v>0</v>
      </c>
      <c r="AJ17">
        <v>0</v>
      </c>
      <c r="AK17">
        <v>23.299320000000005</v>
      </c>
      <c r="AL17">
        <v>1.7337999999999998</v>
      </c>
      <c r="AM17">
        <v>0</v>
      </c>
      <c r="AN17">
        <v>0</v>
      </c>
      <c r="AO17">
        <v>0</v>
      </c>
      <c r="AP17">
        <v>1.1252304</v>
      </c>
      <c r="AQ17">
        <v>0</v>
      </c>
      <c r="AR17">
        <v>3.8790144000000004</v>
      </c>
      <c r="AS17">
        <v>4.4310888000000004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23.124807523922811</v>
      </c>
      <c r="BB17">
        <f t="shared" si="0"/>
        <v>539.52258003205498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280.81072397199995</v>
      </c>
      <c r="L18">
        <v>3.1409812409812412</v>
      </c>
      <c r="M18">
        <v>17.329999999999998</v>
      </c>
      <c r="N18">
        <v>32.064259523809518</v>
      </c>
      <c r="O18">
        <v>35.958199999999998</v>
      </c>
      <c r="P18">
        <v>10.648071199999999</v>
      </c>
      <c r="Q18">
        <v>4.3568639999999998</v>
      </c>
      <c r="R18">
        <v>9.9310046184000011</v>
      </c>
      <c r="S18">
        <v>6.2097262632000003</v>
      </c>
      <c r="T18">
        <v>0</v>
      </c>
      <c r="U18">
        <v>61.571339999999999</v>
      </c>
      <c r="V18">
        <v>0</v>
      </c>
      <c r="W18">
        <v>0</v>
      </c>
      <c r="X18">
        <v>30.191789100000005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6.1984295999999999</v>
      </c>
      <c r="AF18">
        <v>4.4427500000000002</v>
      </c>
      <c r="AG18">
        <v>30.427875359999991</v>
      </c>
      <c r="AH18">
        <v>0</v>
      </c>
      <c r="AI18">
        <v>0</v>
      </c>
      <c r="AJ18">
        <v>0</v>
      </c>
      <c r="AK18">
        <v>23.299320000000005</v>
      </c>
      <c r="AL18">
        <v>1.7337999999999998</v>
      </c>
      <c r="AM18">
        <v>0</v>
      </c>
      <c r="AN18">
        <v>0</v>
      </c>
      <c r="AO18">
        <v>0</v>
      </c>
      <c r="AP18">
        <v>1.1252304</v>
      </c>
      <c r="AQ18">
        <v>0</v>
      </c>
      <c r="AR18">
        <v>3.8790144000000004</v>
      </c>
      <c r="AS18">
        <v>4.4310888000000004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23.334543448627571</v>
      </c>
      <c r="BB18">
        <f t="shared" si="0"/>
        <v>544.415925029763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280.63884930199998</v>
      </c>
      <c r="L19">
        <v>3.1409812409812412</v>
      </c>
      <c r="M19">
        <v>17.329999999999998</v>
      </c>
      <c r="N19">
        <v>25.915370634920638</v>
      </c>
      <c r="O19">
        <v>35.958199999999998</v>
      </c>
      <c r="P19">
        <v>10.648071199999999</v>
      </c>
      <c r="Q19">
        <v>4.3568639999999998</v>
      </c>
      <c r="R19">
        <v>7.6376879999999989</v>
      </c>
      <c r="S19">
        <v>6.0511935096</v>
      </c>
      <c r="T19">
        <v>0</v>
      </c>
      <c r="U19">
        <v>61.571339999999999</v>
      </c>
      <c r="V19">
        <v>0</v>
      </c>
      <c r="W19">
        <v>0</v>
      </c>
      <c r="X19">
        <v>32.844202536690645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6.1984295999999999</v>
      </c>
      <c r="AF19">
        <v>4.4427500000000002</v>
      </c>
      <c r="AG19">
        <v>30.427875359999991</v>
      </c>
      <c r="AH19">
        <v>0</v>
      </c>
      <c r="AI19">
        <v>0</v>
      </c>
      <c r="AJ19">
        <v>0</v>
      </c>
      <c r="AK19">
        <v>23.299320000000005</v>
      </c>
      <c r="AL19">
        <v>1.7337999999999998</v>
      </c>
      <c r="AM19">
        <v>0</v>
      </c>
      <c r="AN19">
        <v>0</v>
      </c>
      <c r="AO19">
        <v>0</v>
      </c>
      <c r="AP19">
        <v>1.1252304</v>
      </c>
      <c r="AQ19">
        <v>0</v>
      </c>
      <c r="AR19">
        <v>5.8185215999999995</v>
      </c>
      <c r="AS19">
        <v>4.4310888000000004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23.162717454479864</v>
      </c>
      <c r="BB19">
        <f t="shared" si="0"/>
        <v>540.40705872971262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280.63700966600004</v>
      </c>
      <c r="L20">
        <v>3.1409812409812412</v>
      </c>
      <c r="M20">
        <v>19.409599999999998</v>
      </c>
      <c r="N20">
        <v>40.357661253968253</v>
      </c>
      <c r="O20">
        <v>35.958199999999998</v>
      </c>
      <c r="P20">
        <v>10.648071199999999</v>
      </c>
      <c r="Q20">
        <v>4.3568639999999998</v>
      </c>
      <c r="R20">
        <v>7.6376879999999989</v>
      </c>
      <c r="S20">
        <v>5.9218561368000007</v>
      </c>
      <c r="T20">
        <v>0</v>
      </c>
      <c r="U20">
        <v>61.571339999999999</v>
      </c>
      <c r="V20">
        <v>0</v>
      </c>
      <c r="W20">
        <v>0</v>
      </c>
      <c r="X20">
        <v>32.844202536690645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6.1984295999999999</v>
      </c>
      <c r="AF20">
        <v>4.4427500000000002</v>
      </c>
      <c r="AG20">
        <v>30.427875359999991</v>
      </c>
      <c r="AH20">
        <v>0</v>
      </c>
      <c r="AI20">
        <v>0</v>
      </c>
      <c r="AJ20">
        <v>0</v>
      </c>
      <c r="AK20">
        <v>23.299320000000005</v>
      </c>
      <c r="AL20">
        <v>1.7337999999999998</v>
      </c>
      <c r="AM20">
        <v>0</v>
      </c>
      <c r="AN20">
        <v>0</v>
      </c>
      <c r="AO20">
        <v>0</v>
      </c>
      <c r="AP20">
        <v>1.1252304</v>
      </c>
      <c r="AQ20">
        <v>0</v>
      </c>
      <c r="AR20">
        <v>5.8185215999999995</v>
      </c>
      <c r="AS20">
        <v>4.4310888000000004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23.83637574929261</v>
      </c>
      <c r="BB20">
        <f t="shared" si="0"/>
        <v>556.12411404514762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280.63884930199998</v>
      </c>
      <c r="L21">
        <v>3.1409812409812412</v>
      </c>
      <c r="M21">
        <v>32.17198389</v>
      </c>
      <c r="N21">
        <v>40.357661253968253</v>
      </c>
      <c r="O21">
        <v>35.958199999999998</v>
      </c>
      <c r="P21">
        <v>10.648071199999999</v>
      </c>
      <c r="Q21">
        <v>4.3568639999999998</v>
      </c>
      <c r="R21">
        <v>6.320088000000001</v>
      </c>
      <c r="S21">
        <v>5.7838041576000006</v>
      </c>
      <c r="T21">
        <v>0</v>
      </c>
      <c r="U21">
        <v>61.571339999999999</v>
      </c>
      <c r="V21">
        <v>0</v>
      </c>
      <c r="W21">
        <v>0</v>
      </c>
      <c r="X21">
        <v>32.844202536690645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6.1984295999999999</v>
      </c>
      <c r="AF21">
        <v>4.4427500000000002</v>
      </c>
      <c r="AG21">
        <v>30.427875359999991</v>
      </c>
      <c r="AH21">
        <v>0</v>
      </c>
      <c r="AI21">
        <v>0</v>
      </c>
      <c r="AJ21">
        <v>0</v>
      </c>
      <c r="AK21">
        <v>23.299320000000005</v>
      </c>
      <c r="AL21">
        <v>1.7337999999999998</v>
      </c>
      <c r="AM21">
        <v>0</v>
      </c>
      <c r="AN21">
        <v>0</v>
      </c>
      <c r="AO21">
        <v>0</v>
      </c>
      <c r="AP21">
        <v>1.6878455999999999</v>
      </c>
      <c r="AQ21">
        <v>0</v>
      </c>
      <c r="AR21">
        <v>6.7882752000000011</v>
      </c>
      <c r="AS21">
        <v>4.4310888000000004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24.364138154092572</v>
      </c>
      <c r="BB21">
        <f t="shared" si="0"/>
        <v>568.43729198714766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280.63700966600004</v>
      </c>
      <c r="L22">
        <v>3.1409812409812412</v>
      </c>
      <c r="M22">
        <v>45.838409412399997</v>
      </c>
      <c r="N22">
        <v>40.357661253968253</v>
      </c>
      <c r="O22">
        <v>35.958199999999998</v>
      </c>
      <c r="P22">
        <v>12.486146399999999</v>
      </c>
      <c r="Q22">
        <v>4.3568639999999998</v>
      </c>
      <c r="R22">
        <v>6.320088000000001</v>
      </c>
      <c r="S22">
        <v>5.7838041576000006</v>
      </c>
      <c r="T22">
        <v>0</v>
      </c>
      <c r="U22">
        <v>61.571339999999999</v>
      </c>
      <c r="V22">
        <v>0</v>
      </c>
      <c r="W22">
        <v>0</v>
      </c>
      <c r="X22">
        <v>32.303498058992801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6.1984295999999999</v>
      </c>
      <c r="AF22">
        <v>4.4427500000000002</v>
      </c>
      <c r="AG22">
        <v>30.427875359999991</v>
      </c>
      <c r="AH22">
        <v>0</v>
      </c>
      <c r="AI22">
        <v>0</v>
      </c>
      <c r="AJ22">
        <v>0</v>
      </c>
      <c r="AK22">
        <v>23.299320000000005</v>
      </c>
      <c r="AL22">
        <v>1.7337999999999998</v>
      </c>
      <c r="AM22">
        <v>0</v>
      </c>
      <c r="AN22">
        <v>0</v>
      </c>
      <c r="AO22">
        <v>0</v>
      </c>
      <c r="AP22">
        <v>1.6878455999999999</v>
      </c>
      <c r="AQ22">
        <v>0</v>
      </c>
      <c r="AR22">
        <v>6.7882752000000011</v>
      </c>
      <c r="AS22">
        <v>4.4310888000000004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24.979074836075334</v>
      </c>
      <c r="BB22">
        <f t="shared" si="0"/>
        <v>582.78431191386699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280.57933789799995</v>
      </c>
      <c r="L23">
        <v>3.1409812409812412</v>
      </c>
      <c r="M23">
        <v>51.140414079999999</v>
      </c>
      <c r="N23">
        <v>40.357661253968253</v>
      </c>
      <c r="O23">
        <v>35.958199999999998</v>
      </c>
      <c r="P23">
        <v>12.486146399999999</v>
      </c>
      <c r="Q23">
        <v>4.3568639999999998</v>
      </c>
      <c r="R23">
        <v>6.320088000000001</v>
      </c>
      <c r="S23">
        <v>5.7838041576000006</v>
      </c>
      <c r="T23">
        <v>0</v>
      </c>
      <c r="U23">
        <v>61.571339999999999</v>
      </c>
      <c r="V23">
        <v>0</v>
      </c>
      <c r="W23">
        <v>0</v>
      </c>
      <c r="X23">
        <v>37.099997158273382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6.1984295999999999</v>
      </c>
      <c r="AF23">
        <v>4.4427500000000002</v>
      </c>
      <c r="AG23">
        <v>30.427875359999991</v>
      </c>
      <c r="AH23">
        <v>0</v>
      </c>
      <c r="AI23">
        <v>0</v>
      </c>
      <c r="AJ23">
        <v>0</v>
      </c>
      <c r="AK23">
        <v>23.299320000000005</v>
      </c>
      <c r="AL23">
        <v>1.7337999999999998</v>
      </c>
      <c r="AM23">
        <v>0</v>
      </c>
      <c r="AN23">
        <v>0</v>
      </c>
      <c r="AO23">
        <v>0</v>
      </c>
      <c r="AP23">
        <v>1.2940149599999997</v>
      </c>
      <c r="AQ23">
        <v>0</v>
      </c>
      <c r="AR23">
        <v>17.455564800000001</v>
      </c>
      <c r="AS23">
        <v>4.4310888000000004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25.813991454587502</v>
      </c>
      <c r="BB23">
        <f t="shared" si="0"/>
        <v>602.26368625423549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280.57933789799995</v>
      </c>
      <c r="L24">
        <v>3.1409812409812412</v>
      </c>
      <c r="M24">
        <v>51.140414079999999</v>
      </c>
      <c r="N24">
        <v>40.357661253968253</v>
      </c>
      <c r="O24">
        <v>35.958199999999998</v>
      </c>
      <c r="P24">
        <v>12.486146399999999</v>
      </c>
      <c r="Q24">
        <v>4.3568639999999998</v>
      </c>
      <c r="R24">
        <v>7.6417795871999994</v>
      </c>
      <c r="S24">
        <v>5.9218561368000007</v>
      </c>
      <c r="T24">
        <v>0</v>
      </c>
      <c r="U24">
        <v>61.571339999999999</v>
      </c>
      <c r="V24">
        <v>0</v>
      </c>
      <c r="W24">
        <v>0</v>
      </c>
      <c r="X24">
        <v>48.08021298561151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6.1984295999999999</v>
      </c>
      <c r="AF24">
        <v>4.4427500000000002</v>
      </c>
      <c r="AG24">
        <v>30.427875359999991</v>
      </c>
      <c r="AH24">
        <v>0</v>
      </c>
      <c r="AI24">
        <v>0</v>
      </c>
      <c r="AJ24">
        <v>0</v>
      </c>
      <c r="AK24">
        <v>23.299320000000005</v>
      </c>
      <c r="AL24">
        <v>1.7337999999999998</v>
      </c>
      <c r="AM24">
        <v>0</v>
      </c>
      <c r="AN24">
        <v>0</v>
      </c>
      <c r="AO24">
        <v>0</v>
      </c>
      <c r="AP24">
        <v>1.2940149599999997</v>
      </c>
      <c r="AQ24">
        <v>0</v>
      </c>
      <c r="AR24">
        <v>17.455564800000001</v>
      </c>
      <c r="AS24">
        <v>4.4310888000000004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26.325273923491096</v>
      </c>
      <c r="BB24">
        <f t="shared" si="0"/>
        <v>614.19236317906996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280.57739009200003</v>
      </c>
      <c r="L25">
        <v>3.1409812409812412</v>
      </c>
      <c r="M25">
        <v>51.140414079999999</v>
      </c>
      <c r="N25">
        <v>40.357661253968253</v>
      </c>
      <c r="O25">
        <v>35.958199999999998</v>
      </c>
      <c r="P25">
        <v>12.486146399999999</v>
      </c>
      <c r="Q25">
        <v>5.675258952000001</v>
      </c>
      <c r="R25">
        <v>7.647705273599998</v>
      </c>
      <c r="S25">
        <v>7.4754035999999981</v>
      </c>
      <c r="T25">
        <v>0</v>
      </c>
      <c r="U25">
        <v>61.571339999999999</v>
      </c>
      <c r="V25">
        <v>0</v>
      </c>
      <c r="W25">
        <v>0</v>
      </c>
      <c r="X25">
        <v>51.501999604316552</v>
      </c>
      <c r="Y25">
        <v>0</v>
      </c>
      <c r="Z25">
        <v>0</v>
      </c>
      <c r="AA25">
        <v>3.1227120000000004</v>
      </c>
      <c r="AB25">
        <v>0</v>
      </c>
      <c r="AC25">
        <v>0</v>
      </c>
      <c r="AD25">
        <v>0</v>
      </c>
      <c r="AE25">
        <v>6.1984295999999999</v>
      </c>
      <c r="AF25">
        <v>4.4427500000000002</v>
      </c>
      <c r="AG25">
        <v>30.427875359999991</v>
      </c>
      <c r="AH25">
        <v>0</v>
      </c>
      <c r="AI25">
        <v>0</v>
      </c>
      <c r="AJ25">
        <v>0</v>
      </c>
      <c r="AK25">
        <v>23.299320000000005</v>
      </c>
      <c r="AL25">
        <v>1.7337999999999998</v>
      </c>
      <c r="AM25">
        <v>0</v>
      </c>
      <c r="AN25">
        <v>0</v>
      </c>
      <c r="AO25">
        <v>0</v>
      </c>
      <c r="AP25">
        <v>0.73139975999999995</v>
      </c>
      <c r="AQ25">
        <v>0</v>
      </c>
      <c r="AR25">
        <v>17.455564800000001</v>
      </c>
      <c r="AS25">
        <v>4.7264947200000007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26.701470925024935</v>
      </c>
      <c r="BB25">
        <f t="shared" si="0"/>
        <v>622.96937581184125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295.51297999999997</v>
      </c>
      <c r="L26">
        <v>3.1409812409812412</v>
      </c>
      <c r="M26">
        <v>51.140414079999999</v>
      </c>
      <c r="N26">
        <v>40.357661253968253</v>
      </c>
      <c r="O26">
        <v>35.958199999999998</v>
      </c>
      <c r="P26">
        <v>12.486146399999999</v>
      </c>
      <c r="Q26">
        <v>6.369194952</v>
      </c>
      <c r="R26">
        <v>12.30098184</v>
      </c>
      <c r="S26">
        <v>7.4754035999999981</v>
      </c>
      <c r="T26">
        <v>0</v>
      </c>
      <c r="U26">
        <v>61.571339999999999</v>
      </c>
      <c r="V26">
        <v>0</v>
      </c>
      <c r="W26">
        <v>0</v>
      </c>
      <c r="X26">
        <v>51.501999604316552</v>
      </c>
      <c r="Y26">
        <v>0</v>
      </c>
      <c r="Z26">
        <v>0</v>
      </c>
      <c r="AA26">
        <v>6.1704789120000001</v>
      </c>
      <c r="AB26">
        <v>0</v>
      </c>
      <c r="AC26">
        <v>4.2505073279999994</v>
      </c>
      <c r="AD26">
        <v>0</v>
      </c>
      <c r="AE26">
        <v>6.1984295999999999</v>
      </c>
      <c r="AF26">
        <v>4.4427500000000002</v>
      </c>
      <c r="AG26">
        <v>30.427875359999991</v>
      </c>
      <c r="AH26">
        <v>0</v>
      </c>
      <c r="AI26">
        <v>0</v>
      </c>
      <c r="AJ26">
        <v>0</v>
      </c>
      <c r="AK26">
        <v>23.299320000000005</v>
      </c>
      <c r="AL26">
        <v>1.7337999999999998</v>
      </c>
      <c r="AM26">
        <v>0</v>
      </c>
      <c r="AN26">
        <v>0</v>
      </c>
      <c r="AO26">
        <v>0</v>
      </c>
      <c r="AP26">
        <v>0.73139975999999995</v>
      </c>
      <c r="AQ26">
        <v>0</v>
      </c>
      <c r="AR26">
        <v>5.8185215999999995</v>
      </c>
      <c r="AS26">
        <v>4.7264947200000007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27.356771043024921</v>
      </c>
      <c r="BB26">
        <f t="shared" si="0"/>
        <v>638.25810920824131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444.96505339999993</v>
      </c>
      <c r="L27">
        <v>3.8624819624819628</v>
      </c>
      <c r="M27">
        <v>63.618014079999995</v>
      </c>
      <c r="N27">
        <v>51.881250000000009</v>
      </c>
      <c r="O27">
        <v>35.958199999999998</v>
      </c>
      <c r="P27">
        <v>12.486146399999999</v>
      </c>
      <c r="Q27">
        <v>7.9942349520000011</v>
      </c>
      <c r="R27">
        <v>16.253781839999998</v>
      </c>
      <c r="S27">
        <v>10.110603599999999</v>
      </c>
      <c r="T27">
        <v>0</v>
      </c>
      <c r="U27">
        <v>61.571339999999999</v>
      </c>
      <c r="V27">
        <v>0</v>
      </c>
      <c r="W27">
        <v>0</v>
      </c>
      <c r="X27">
        <v>62.512201083453249</v>
      </c>
      <c r="Y27">
        <v>0</v>
      </c>
      <c r="Z27">
        <v>0</v>
      </c>
      <c r="AA27">
        <v>6.1704789120000001</v>
      </c>
      <c r="AB27">
        <v>0</v>
      </c>
      <c r="AC27">
        <v>4.2505073279999994</v>
      </c>
      <c r="AD27">
        <v>0</v>
      </c>
      <c r="AE27">
        <v>6.1984295999999999</v>
      </c>
      <c r="AF27">
        <v>4.4427500000000002</v>
      </c>
      <c r="AG27">
        <v>30.427875359999991</v>
      </c>
      <c r="AH27">
        <v>10.273283279999999</v>
      </c>
      <c r="AI27">
        <v>0</v>
      </c>
      <c r="AJ27">
        <v>0</v>
      </c>
      <c r="AK27">
        <v>23.299320000000005</v>
      </c>
      <c r="AL27">
        <v>1.7337999999999998</v>
      </c>
      <c r="AM27">
        <v>0</v>
      </c>
      <c r="AN27">
        <v>0</v>
      </c>
      <c r="AO27">
        <v>0</v>
      </c>
      <c r="AP27">
        <v>0.73139975999999995</v>
      </c>
      <c r="AQ27">
        <v>0</v>
      </c>
      <c r="AR27">
        <v>5.8185215999999995</v>
      </c>
      <c r="AS27">
        <v>4.7264947200000007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35.727661635298688</v>
      </c>
      <c r="BB27">
        <f t="shared" si="0"/>
        <v>833.55850624263678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509.04884059999989</v>
      </c>
      <c r="L28">
        <v>3.8624819624819628</v>
      </c>
      <c r="M28">
        <v>63.618014079999995</v>
      </c>
      <c r="N28">
        <v>51.881250000000009</v>
      </c>
      <c r="O28">
        <v>35.958199999999998</v>
      </c>
      <c r="P28">
        <v>17.832164999999996</v>
      </c>
      <c r="Q28">
        <v>7.9942349520000011</v>
      </c>
      <c r="R28">
        <v>16.253781839999998</v>
      </c>
      <c r="S28">
        <v>10.110603599999999</v>
      </c>
      <c r="T28">
        <v>0</v>
      </c>
      <c r="U28">
        <v>61.571339999999999</v>
      </c>
      <c r="V28">
        <v>0</v>
      </c>
      <c r="W28">
        <v>0</v>
      </c>
      <c r="X28">
        <v>62.921424064748201</v>
      </c>
      <c r="Y28">
        <v>0</v>
      </c>
      <c r="Z28">
        <v>0</v>
      </c>
      <c r="AA28">
        <v>6.1704789120000001</v>
      </c>
      <c r="AB28">
        <v>5.784281567999999</v>
      </c>
      <c r="AC28">
        <v>8.5010146559999988</v>
      </c>
      <c r="AD28">
        <v>4.0032640800000001</v>
      </c>
      <c r="AE28">
        <v>6.1984295999999999</v>
      </c>
      <c r="AF28">
        <v>4.4427500000000002</v>
      </c>
      <c r="AG28">
        <v>30.427875359999991</v>
      </c>
      <c r="AH28">
        <v>20.546566559999999</v>
      </c>
      <c r="AI28">
        <v>0</v>
      </c>
      <c r="AJ28">
        <v>0</v>
      </c>
      <c r="AK28">
        <v>23.299320000000005</v>
      </c>
      <c r="AL28">
        <v>1.7337999999999998</v>
      </c>
      <c r="AM28">
        <v>0</v>
      </c>
      <c r="AN28">
        <v>0</v>
      </c>
      <c r="AO28">
        <v>0</v>
      </c>
      <c r="AP28">
        <v>0.61887672000000005</v>
      </c>
      <c r="AQ28">
        <v>0</v>
      </c>
      <c r="AR28">
        <v>5.8185215999999995</v>
      </c>
      <c r="AS28">
        <v>4.7264947200000007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39.592616311894353</v>
      </c>
      <c r="BB28">
        <f t="shared" si="0"/>
        <v>923.73139356333581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512.33784866799999</v>
      </c>
      <c r="L29">
        <v>6.392496392496394</v>
      </c>
      <c r="M29">
        <v>63.618014079999995</v>
      </c>
      <c r="N29">
        <v>51.881250000000009</v>
      </c>
      <c r="O29">
        <v>35.958199999999998</v>
      </c>
      <c r="P29">
        <v>17.832164999999996</v>
      </c>
      <c r="Q29">
        <v>9.5841389520000018</v>
      </c>
      <c r="R29">
        <v>18.615404159999997</v>
      </c>
      <c r="S29">
        <v>11.54814912</v>
      </c>
      <c r="T29">
        <v>0</v>
      </c>
      <c r="U29">
        <v>61.571339999999999</v>
      </c>
      <c r="V29">
        <v>0</v>
      </c>
      <c r="W29">
        <v>0</v>
      </c>
      <c r="X29">
        <v>62.921424064748201</v>
      </c>
      <c r="Y29">
        <v>0</v>
      </c>
      <c r="Z29">
        <v>0</v>
      </c>
      <c r="AA29">
        <v>6.1704789120000001</v>
      </c>
      <c r="AB29">
        <v>5.784281567999999</v>
      </c>
      <c r="AC29">
        <v>8.5010146559999988</v>
      </c>
      <c r="AD29">
        <v>4.0032640800000001</v>
      </c>
      <c r="AE29">
        <v>6.1984295999999999</v>
      </c>
      <c r="AF29">
        <v>6.1515000000000013</v>
      </c>
      <c r="AG29">
        <v>30.427875359999991</v>
      </c>
      <c r="AH29">
        <v>30.819849840000003</v>
      </c>
      <c r="AI29">
        <v>0</v>
      </c>
      <c r="AJ29">
        <v>0</v>
      </c>
      <c r="AK29">
        <v>23.299320000000005</v>
      </c>
      <c r="AL29">
        <v>1.7337999999999998</v>
      </c>
      <c r="AM29">
        <v>0</v>
      </c>
      <c r="AN29">
        <v>0</v>
      </c>
      <c r="AO29">
        <v>0</v>
      </c>
      <c r="AP29">
        <v>0.61887672000000005</v>
      </c>
      <c r="AQ29">
        <v>10.786490000000002</v>
      </c>
      <c r="AR29">
        <v>5.8185215999999995</v>
      </c>
      <c r="AS29">
        <v>4.7264947200000007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40.989054740248164</v>
      </c>
      <c r="BB29">
        <f t="shared" si="0"/>
        <v>956.31157275299643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512.33784866799999</v>
      </c>
      <c r="L30">
        <v>6.392496392496394</v>
      </c>
      <c r="M30">
        <v>63.618014079999995</v>
      </c>
      <c r="N30">
        <v>51.881250000000009</v>
      </c>
      <c r="O30">
        <v>35.958199999999998</v>
      </c>
      <c r="P30">
        <v>17.832164999999996</v>
      </c>
      <c r="Q30">
        <v>9.5841389520000018</v>
      </c>
      <c r="R30">
        <v>18.615404159999997</v>
      </c>
      <c r="S30">
        <v>11.54814912</v>
      </c>
      <c r="T30">
        <v>0</v>
      </c>
      <c r="U30">
        <v>61.571339999999999</v>
      </c>
      <c r="V30">
        <v>0</v>
      </c>
      <c r="W30">
        <v>0</v>
      </c>
      <c r="X30">
        <v>62.921424064748201</v>
      </c>
      <c r="Y30">
        <v>0</v>
      </c>
      <c r="Z30">
        <v>2.8784289599999999</v>
      </c>
      <c r="AA30">
        <v>8.674199999999999</v>
      </c>
      <c r="AB30">
        <v>5.784281567999999</v>
      </c>
      <c r="AC30">
        <v>8.5010146559999988</v>
      </c>
      <c r="AD30">
        <v>8.0065281600000002</v>
      </c>
      <c r="AE30">
        <v>6.1984295999999999</v>
      </c>
      <c r="AF30">
        <v>12.303000000000003</v>
      </c>
      <c r="AG30">
        <v>30.427875359999991</v>
      </c>
      <c r="AH30">
        <v>41.093133119999997</v>
      </c>
      <c r="AI30">
        <v>1.1182032</v>
      </c>
      <c r="AJ30">
        <v>0</v>
      </c>
      <c r="AK30">
        <v>23.299320000000005</v>
      </c>
      <c r="AL30">
        <v>17.338000000000001</v>
      </c>
      <c r="AM30">
        <v>0</v>
      </c>
      <c r="AN30">
        <v>0</v>
      </c>
      <c r="AO30">
        <v>0</v>
      </c>
      <c r="AP30">
        <v>0.61887672000000005</v>
      </c>
      <c r="AQ30">
        <v>21.572980000000005</v>
      </c>
      <c r="AR30">
        <v>8.7277824000000006</v>
      </c>
      <c r="AS30">
        <v>4.7264947200000007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43.300040687870123</v>
      </c>
      <c r="BB30">
        <f t="shared" si="0"/>
        <v>1010.2289382133744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512.33784866799999</v>
      </c>
      <c r="L31">
        <v>6.392496392496394</v>
      </c>
      <c r="M31">
        <v>63.618014079999995</v>
      </c>
      <c r="N31">
        <v>51.881250000000009</v>
      </c>
      <c r="O31">
        <v>35.958199999999998</v>
      </c>
      <c r="P31">
        <v>17.832164999999996</v>
      </c>
      <c r="Q31">
        <v>9.5841389520000018</v>
      </c>
      <c r="R31">
        <v>18.615404159999997</v>
      </c>
      <c r="S31">
        <v>11.54814912</v>
      </c>
      <c r="T31">
        <v>0</v>
      </c>
      <c r="U31">
        <v>61.571339999999999</v>
      </c>
      <c r="V31">
        <v>0</v>
      </c>
      <c r="W31">
        <v>0</v>
      </c>
      <c r="X31">
        <v>62.921424064748201</v>
      </c>
      <c r="Y31">
        <v>0</v>
      </c>
      <c r="Z31">
        <v>5.7568579199999999</v>
      </c>
      <c r="AA31">
        <v>12.340957823999998</v>
      </c>
      <c r="AB31">
        <v>11.568563136</v>
      </c>
      <c r="AC31">
        <v>8.5010146559999988</v>
      </c>
      <c r="AD31">
        <v>12.0376410336</v>
      </c>
      <c r="AE31">
        <v>12.396859200000002</v>
      </c>
      <c r="AF31">
        <v>21.188500000000001</v>
      </c>
      <c r="AG31">
        <v>30.427875359999991</v>
      </c>
      <c r="AH31">
        <v>51.366416400000006</v>
      </c>
      <c r="AI31">
        <v>7.2683208000000015</v>
      </c>
      <c r="AJ31">
        <v>0</v>
      </c>
      <c r="AK31">
        <v>23.299320000000005</v>
      </c>
      <c r="AL31">
        <v>39.877399999999994</v>
      </c>
      <c r="AM31">
        <v>0</v>
      </c>
      <c r="AN31">
        <v>0</v>
      </c>
      <c r="AO31">
        <v>0</v>
      </c>
      <c r="AP31">
        <v>0.61887672000000005</v>
      </c>
      <c r="AQ31">
        <v>32.359470000000002</v>
      </c>
      <c r="AR31">
        <v>8.7277824000000006</v>
      </c>
      <c r="AS31">
        <v>4.7264947200000007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46.637105302585375</v>
      </c>
      <c r="BB31">
        <f t="shared" si="0"/>
        <v>1088.0856753042594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512.33784866799999</v>
      </c>
      <c r="L32">
        <v>6.392496392496394</v>
      </c>
      <c r="M32">
        <v>63.618014079999995</v>
      </c>
      <c r="N32">
        <v>51.881250000000009</v>
      </c>
      <c r="O32">
        <v>35.958199999999998</v>
      </c>
      <c r="P32">
        <v>17.832164999999996</v>
      </c>
      <c r="Q32">
        <v>9.5841389520000018</v>
      </c>
      <c r="R32">
        <v>18.615404159999997</v>
      </c>
      <c r="S32">
        <v>11.54814912</v>
      </c>
      <c r="T32">
        <v>0</v>
      </c>
      <c r="U32">
        <v>61.571339999999999</v>
      </c>
      <c r="V32">
        <v>0</v>
      </c>
      <c r="W32">
        <v>0</v>
      </c>
      <c r="X32">
        <v>62.921424064748201</v>
      </c>
      <c r="Y32">
        <v>0</v>
      </c>
      <c r="Z32">
        <v>5.7568579199999999</v>
      </c>
      <c r="AA32">
        <v>12.340957823999998</v>
      </c>
      <c r="AB32">
        <v>11.568563136</v>
      </c>
      <c r="AC32">
        <v>8.5010146559999988</v>
      </c>
      <c r="AD32">
        <v>12.0376410336</v>
      </c>
      <c r="AE32">
        <v>21.7125353952</v>
      </c>
      <c r="AF32">
        <v>21.188500000000001</v>
      </c>
      <c r="AG32">
        <v>30.427875359999991</v>
      </c>
      <c r="AH32">
        <v>51.366416400000006</v>
      </c>
      <c r="AI32">
        <v>7.2683208000000015</v>
      </c>
      <c r="AJ32">
        <v>0</v>
      </c>
      <c r="AK32">
        <v>23.299320000000005</v>
      </c>
      <c r="AL32">
        <v>39.877399999999994</v>
      </c>
      <c r="AM32">
        <v>0</v>
      </c>
      <c r="AN32">
        <v>0</v>
      </c>
      <c r="AO32">
        <v>0</v>
      </c>
      <c r="AP32">
        <v>0.61887672000000005</v>
      </c>
      <c r="AQ32">
        <v>43.145960000000009</v>
      </c>
      <c r="AR32">
        <v>8.7277824000000006</v>
      </c>
      <c r="AS32">
        <v>4.7264947200000007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47.463303889867923</v>
      </c>
      <c r="BB32">
        <f t="shared" si="0"/>
        <v>1107.3616429121766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512.33784866799999</v>
      </c>
      <c r="L33">
        <v>6.392496392496394</v>
      </c>
      <c r="M33">
        <v>63.618014079999995</v>
      </c>
      <c r="N33">
        <v>51.881250000000009</v>
      </c>
      <c r="O33">
        <v>35.958199999999998</v>
      </c>
      <c r="P33">
        <v>17.832164999999996</v>
      </c>
      <c r="Q33">
        <v>9.5841389520000018</v>
      </c>
      <c r="R33">
        <v>18.615404159999997</v>
      </c>
      <c r="S33">
        <v>11.54814912</v>
      </c>
      <c r="T33">
        <v>0</v>
      </c>
      <c r="U33">
        <v>61.571339999999999</v>
      </c>
      <c r="V33">
        <v>0</v>
      </c>
      <c r="W33">
        <v>0</v>
      </c>
      <c r="X33">
        <v>62.921424064748201</v>
      </c>
      <c r="Y33">
        <v>0</v>
      </c>
      <c r="Z33">
        <v>5.7568579199999999</v>
      </c>
      <c r="AA33">
        <v>12.340957823999998</v>
      </c>
      <c r="AB33">
        <v>11.568563136</v>
      </c>
      <c r="AC33">
        <v>8.5010146559999988</v>
      </c>
      <c r="AD33">
        <v>12.0376410336</v>
      </c>
      <c r="AE33">
        <v>21.7125353952</v>
      </c>
      <c r="AF33">
        <v>21.188500000000001</v>
      </c>
      <c r="AG33">
        <v>30.427875359999991</v>
      </c>
      <c r="AH33">
        <v>51.366416400000006</v>
      </c>
      <c r="AI33">
        <v>7.2683208000000015</v>
      </c>
      <c r="AJ33">
        <v>0</v>
      </c>
      <c r="AK33">
        <v>23.299320000000005</v>
      </c>
      <c r="AL33">
        <v>39.877399999999994</v>
      </c>
      <c r="AM33">
        <v>0</v>
      </c>
      <c r="AN33">
        <v>0</v>
      </c>
      <c r="AO33">
        <v>0</v>
      </c>
      <c r="AP33">
        <v>0.61887672000000005</v>
      </c>
      <c r="AQ33">
        <v>43.145960000000009</v>
      </c>
      <c r="AR33">
        <v>8.7277824000000006</v>
      </c>
      <c r="AS33">
        <v>10.752775488000001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47.710984141867925</v>
      </c>
      <c r="BB33">
        <f t="shared" si="0"/>
        <v>1113.1402434281767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512.33784866799999</v>
      </c>
      <c r="L34">
        <v>6.392496392496394</v>
      </c>
      <c r="M34">
        <v>63.618014079999995</v>
      </c>
      <c r="N34">
        <v>51.881250000000009</v>
      </c>
      <c r="O34">
        <v>35.958199999999998</v>
      </c>
      <c r="P34">
        <v>17.832164999999996</v>
      </c>
      <c r="Q34">
        <v>9.5841389520000018</v>
      </c>
      <c r="R34">
        <v>18.615404159999997</v>
      </c>
      <c r="S34">
        <v>11.54814912</v>
      </c>
      <c r="T34">
        <v>0</v>
      </c>
      <c r="U34">
        <v>61.571339999999999</v>
      </c>
      <c r="V34">
        <v>0</v>
      </c>
      <c r="W34">
        <v>0</v>
      </c>
      <c r="X34">
        <v>62.921424064748201</v>
      </c>
      <c r="Y34">
        <v>0</v>
      </c>
      <c r="Z34">
        <v>5.7568579199999999</v>
      </c>
      <c r="AA34">
        <v>12.340957823999998</v>
      </c>
      <c r="AB34">
        <v>11.568563136</v>
      </c>
      <c r="AC34">
        <v>8.5010146559999988</v>
      </c>
      <c r="AD34">
        <v>12.0376410336</v>
      </c>
      <c r="AE34">
        <v>21.7125353952</v>
      </c>
      <c r="AF34">
        <v>21.188500000000001</v>
      </c>
      <c r="AG34">
        <v>30.427875359999991</v>
      </c>
      <c r="AH34">
        <v>51.366416400000006</v>
      </c>
      <c r="AI34">
        <v>7.2683208000000015</v>
      </c>
      <c r="AJ34">
        <v>0</v>
      </c>
      <c r="AK34">
        <v>23.299320000000005</v>
      </c>
      <c r="AL34">
        <v>39.877399999999994</v>
      </c>
      <c r="AM34">
        <v>0</v>
      </c>
      <c r="AN34">
        <v>0</v>
      </c>
      <c r="AO34">
        <v>0</v>
      </c>
      <c r="AP34">
        <v>0.50635368000000003</v>
      </c>
      <c r="AQ34">
        <v>43.145960000000009</v>
      </c>
      <c r="AR34">
        <v>8.7277824000000006</v>
      </c>
      <c r="AS34">
        <v>10.752775488000001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47.706359365867925</v>
      </c>
      <c r="BB34">
        <f t="shared" si="0"/>
        <v>1113.0323451641771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512.33784866799999</v>
      </c>
      <c r="L35">
        <v>6.392496392496394</v>
      </c>
      <c r="M35">
        <v>63.618014079999995</v>
      </c>
      <c r="N35">
        <v>51.881250000000009</v>
      </c>
      <c r="O35">
        <v>35.958199999999998</v>
      </c>
      <c r="P35">
        <v>17.832164999999996</v>
      </c>
      <c r="Q35">
        <v>9.5841389520000018</v>
      </c>
      <c r="R35">
        <v>18.615404159999997</v>
      </c>
      <c r="S35">
        <v>11.54814912</v>
      </c>
      <c r="T35">
        <v>0</v>
      </c>
      <c r="U35">
        <v>61.571339999999999</v>
      </c>
      <c r="V35">
        <v>0</v>
      </c>
      <c r="W35">
        <v>0</v>
      </c>
      <c r="X35">
        <v>62.921424064748201</v>
      </c>
      <c r="Y35">
        <v>0</v>
      </c>
      <c r="Z35">
        <v>5.7568579199999999</v>
      </c>
      <c r="AA35">
        <v>12.340957823999998</v>
      </c>
      <c r="AB35">
        <v>11.568563136</v>
      </c>
      <c r="AC35">
        <v>8.5010146559999988</v>
      </c>
      <c r="AD35">
        <v>12.0376410336</v>
      </c>
      <c r="AE35">
        <v>21.7125353952</v>
      </c>
      <c r="AF35">
        <v>21.188500000000001</v>
      </c>
      <c r="AG35">
        <v>30.427875359999991</v>
      </c>
      <c r="AH35">
        <v>51.366416400000006</v>
      </c>
      <c r="AI35">
        <v>7.2683208000000015</v>
      </c>
      <c r="AJ35">
        <v>0</v>
      </c>
      <c r="AK35">
        <v>23.299320000000005</v>
      </c>
      <c r="AL35">
        <v>39.877399999999994</v>
      </c>
      <c r="AM35">
        <v>0</v>
      </c>
      <c r="AN35">
        <v>0</v>
      </c>
      <c r="AO35">
        <v>0</v>
      </c>
      <c r="AP35">
        <v>0.50635368000000003</v>
      </c>
      <c r="AQ35">
        <v>43.145960000000009</v>
      </c>
      <c r="AR35">
        <v>5.8185215999999995</v>
      </c>
      <c r="AS35">
        <v>10.752775488000001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47.586788922667928</v>
      </c>
      <c r="BB35">
        <f t="shared" si="0"/>
        <v>1110.242654807377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512.33784866799999</v>
      </c>
      <c r="L36">
        <v>6.392496392496394</v>
      </c>
      <c r="M36">
        <v>63.618014079999995</v>
      </c>
      <c r="N36">
        <v>51.881250000000009</v>
      </c>
      <c r="O36">
        <v>35.958199999999998</v>
      </c>
      <c r="P36">
        <v>17.832164999999996</v>
      </c>
      <c r="Q36">
        <v>9.5841389520000018</v>
      </c>
      <c r="R36">
        <v>18.615404159999997</v>
      </c>
      <c r="S36">
        <v>11.54814912</v>
      </c>
      <c r="T36">
        <v>0</v>
      </c>
      <c r="U36">
        <v>61.571339999999999</v>
      </c>
      <c r="V36">
        <v>0</v>
      </c>
      <c r="W36">
        <v>0</v>
      </c>
      <c r="X36">
        <v>62.921424064748201</v>
      </c>
      <c r="Y36">
        <v>0</v>
      </c>
      <c r="Z36">
        <v>5.7568579199999999</v>
      </c>
      <c r="AA36">
        <v>12.340957823999998</v>
      </c>
      <c r="AB36">
        <v>11.533435920000001</v>
      </c>
      <c r="AC36">
        <v>8.5010146559999988</v>
      </c>
      <c r="AD36">
        <v>12.016174255200001</v>
      </c>
      <c r="AE36">
        <v>12.396859200000002</v>
      </c>
      <c r="AF36">
        <v>21.188500000000001</v>
      </c>
      <c r="AG36">
        <v>30.427875359999991</v>
      </c>
      <c r="AH36">
        <v>51.366416400000006</v>
      </c>
      <c r="AI36">
        <v>7.2683208000000015</v>
      </c>
      <c r="AJ36">
        <v>0</v>
      </c>
      <c r="AK36">
        <v>23.299320000000005</v>
      </c>
      <c r="AL36">
        <v>39.877399999999994</v>
      </c>
      <c r="AM36">
        <v>0</v>
      </c>
      <c r="AN36">
        <v>0</v>
      </c>
      <c r="AO36">
        <v>0</v>
      </c>
      <c r="AP36">
        <v>0.50635368000000003</v>
      </c>
      <c r="AQ36">
        <v>43.145960000000009</v>
      </c>
      <c r="AR36">
        <v>5.8185215999999995</v>
      </c>
      <c r="AS36">
        <v>10.752775488000001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47.201589001867923</v>
      </c>
      <c r="BB36">
        <f t="shared" si="0"/>
        <v>1101.2555845385771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512.33784866799999</v>
      </c>
      <c r="L37">
        <v>6.392496392496394</v>
      </c>
      <c r="M37">
        <v>63.618014079999995</v>
      </c>
      <c r="N37">
        <v>51.881250000000009</v>
      </c>
      <c r="O37">
        <v>35.958199999999998</v>
      </c>
      <c r="P37">
        <v>17.832164999999996</v>
      </c>
      <c r="Q37">
        <v>9.5841389520000018</v>
      </c>
      <c r="R37">
        <v>18.615404159999997</v>
      </c>
      <c r="S37">
        <v>11.54814912</v>
      </c>
      <c r="T37">
        <v>0</v>
      </c>
      <c r="U37">
        <v>61.571339999999999</v>
      </c>
      <c r="V37">
        <v>0</v>
      </c>
      <c r="W37">
        <v>0</v>
      </c>
      <c r="X37">
        <v>62.921424064748201</v>
      </c>
      <c r="Y37">
        <v>0</v>
      </c>
      <c r="Z37">
        <v>5.7568579199999999</v>
      </c>
      <c r="AA37">
        <v>8.674199999999999</v>
      </c>
      <c r="AB37">
        <v>5.784281567999999</v>
      </c>
      <c r="AC37">
        <v>8.5010146559999988</v>
      </c>
      <c r="AD37">
        <v>8.0065281600000002</v>
      </c>
      <c r="AE37">
        <v>6.1984295999999999</v>
      </c>
      <c r="AF37">
        <v>6.1515000000000013</v>
      </c>
      <c r="AG37">
        <v>30.427875359999991</v>
      </c>
      <c r="AH37">
        <v>41.342686559999997</v>
      </c>
      <c r="AI37">
        <v>1.1182032</v>
      </c>
      <c r="AJ37">
        <v>0</v>
      </c>
      <c r="AK37">
        <v>23.299320000000005</v>
      </c>
      <c r="AL37">
        <v>17.338000000000001</v>
      </c>
      <c r="AM37">
        <v>0</v>
      </c>
      <c r="AN37">
        <v>0</v>
      </c>
      <c r="AO37">
        <v>0</v>
      </c>
      <c r="AP37">
        <v>0.50635368000000003</v>
      </c>
      <c r="AQ37">
        <v>43.145960000000009</v>
      </c>
      <c r="AR37">
        <v>5.8185215999999995</v>
      </c>
      <c r="AS37">
        <v>10.752775488000001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44.185907982912298</v>
      </c>
      <c r="BB37">
        <f t="shared" si="0"/>
        <v>1030.8970302463322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512.33784866799999</v>
      </c>
      <c r="L38">
        <v>6.392496392496394</v>
      </c>
      <c r="M38">
        <v>63.618014079999995</v>
      </c>
      <c r="N38">
        <v>51.881250000000009</v>
      </c>
      <c r="O38">
        <v>35.958199999999998</v>
      </c>
      <c r="P38">
        <v>17.832164999999996</v>
      </c>
      <c r="Q38">
        <v>9.5841389520000018</v>
      </c>
      <c r="R38">
        <v>18.615404159999997</v>
      </c>
      <c r="S38">
        <v>11.54814912</v>
      </c>
      <c r="T38">
        <v>0</v>
      </c>
      <c r="U38">
        <v>61.571339999999999</v>
      </c>
      <c r="V38">
        <v>0</v>
      </c>
      <c r="W38">
        <v>0</v>
      </c>
      <c r="X38">
        <v>62.921424064748201</v>
      </c>
      <c r="Y38">
        <v>0</v>
      </c>
      <c r="Z38">
        <v>2.8784289599999999</v>
      </c>
      <c r="AA38">
        <v>6.1704789120000001</v>
      </c>
      <c r="AB38">
        <v>5.784281567999999</v>
      </c>
      <c r="AC38">
        <v>8.5010146559999988</v>
      </c>
      <c r="AD38">
        <v>4.0032640800000001</v>
      </c>
      <c r="AE38">
        <v>6.1984295999999999</v>
      </c>
      <c r="AF38">
        <v>6.1515000000000013</v>
      </c>
      <c r="AG38">
        <v>30.427875359999991</v>
      </c>
      <c r="AH38">
        <v>30.819849840000003</v>
      </c>
      <c r="AI38">
        <v>0</v>
      </c>
      <c r="AJ38">
        <v>0</v>
      </c>
      <c r="AK38">
        <v>23.299320000000005</v>
      </c>
      <c r="AL38">
        <v>7.8020999999999994</v>
      </c>
      <c r="AM38">
        <v>0</v>
      </c>
      <c r="AN38">
        <v>0</v>
      </c>
      <c r="AO38">
        <v>0</v>
      </c>
      <c r="AP38">
        <v>0.50635368000000003</v>
      </c>
      <c r="AQ38">
        <v>43.145960000000009</v>
      </c>
      <c r="AR38">
        <v>17.455564800000001</v>
      </c>
      <c r="AS38">
        <v>10.752775488000001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43.408077366120573</v>
      </c>
      <c r="BB38">
        <f t="shared" si="0"/>
        <v>1012.749550015124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512.33784866799999</v>
      </c>
      <c r="L39">
        <v>6.392496392496394</v>
      </c>
      <c r="M39">
        <v>63.618014079999995</v>
      </c>
      <c r="N39">
        <v>51.881250000000009</v>
      </c>
      <c r="O39">
        <v>35.958199999999998</v>
      </c>
      <c r="P39">
        <v>17.832164999999996</v>
      </c>
      <c r="Q39">
        <v>9.5841389520000018</v>
      </c>
      <c r="R39">
        <v>18.615404159999997</v>
      </c>
      <c r="S39">
        <v>11.54814912</v>
      </c>
      <c r="T39">
        <v>0</v>
      </c>
      <c r="U39">
        <v>61.571339999999999</v>
      </c>
      <c r="V39">
        <v>0</v>
      </c>
      <c r="W39">
        <v>0</v>
      </c>
      <c r="X39">
        <v>62.921424064748201</v>
      </c>
      <c r="Y39">
        <v>0</v>
      </c>
      <c r="Z39">
        <v>2.8784289599999999</v>
      </c>
      <c r="AA39">
        <v>6.1704789120000001</v>
      </c>
      <c r="AB39">
        <v>5.784281567999999</v>
      </c>
      <c r="AC39">
        <v>4.2505073279999994</v>
      </c>
      <c r="AD39">
        <v>4.0032640800000001</v>
      </c>
      <c r="AE39">
        <v>6.1984295999999999</v>
      </c>
      <c r="AF39">
        <v>6.1515000000000013</v>
      </c>
      <c r="AG39">
        <v>30.427875359999991</v>
      </c>
      <c r="AH39">
        <v>20.546566559999999</v>
      </c>
      <c r="AI39">
        <v>0</v>
      </c>
      <c r="AJ39">
        <v>0</v>
      </c>
      <c r="AK39">
        <v>23.299320000000005</v>
      </c>
      <c r="AL39">
        <v>7.8020999999999994</v>
      </c>
      <c r="AM39">
        <v>0</v>
      </c>
      <c r="AN39">
        <v>0</v>
      </c>
      <c r="AO39">
        <v>0</v>
      </c>
      <c r="AP39">
        <v>1.3502764799999998</v>
      </c>
      <c r="AQ39">
        <v>43.145960000000009</v>
      </c>
      <c r="AR39">
        <v>17.455564800000001</v>
      </c>
      <c r="AS39">
        <v>10.752775488000001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42.845835046920556</v>
      </c>
      <c r="BB39">
        <f t="shared" si="0"/>
        <v>999.63192452632404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512.33784866799999</v>
      </c>
      <c r="L40">
        <v>6.392496392496394</v>
      </c>
      <c r="M40">
        <v>63.618014079999995</v>
      </c>
      <c r="N40">
        <v>51.881250000000009</v>
      </c>
      <c r="O40">
        <v>35.958199999999998</v>
      </c>
      <c r="P40">
        <v>17.832164999999996</v>
      </c>
      <c r="Q40">
        <v>9.5841389520000018</v>
      </c>
      <c r="R40">
        <v>18.615404159999997</v>
      </c>
      <c r="S40">
        <v>11.54814912</v>
      </c>
      <c r="T40">
        <v>0</v>
      </c>
      <c r="U40">
        <v>61.571339999999999</v>
      </c>
      <c r="V40">
        <v>0</v>
      </c>
      <c r="W40">
        <v>0</v>
      </c>
      <c r="X40">
        <v>62.921424064748201</v>
      </c>
      <c r="Y40">
        <v>0</v>
      </c>
      <c r="Z40">
        <v>0</v>
      </c>
      <c r="AA40">
        <v>6.1704789120000001</v>
      </c>
      <c r="AB40">
        <v>5.784281567999999</v>
      </c>
      <c r="AC40">
        <v>0</v>
      </c>
      <c r="AD40">
        <v>4.0032640800000001</v>
      </c>
      <c r="AE40">
        <v>6.1984295999999999</v>
      </c>
      <c r="AF40">
        <v>6.1515000000000013</v>
      </c>
      <c r="AG40">
        <v>30.427875359999991</v>
      </c>
      <c r="AH40">
        <v>20.546566559999999</v>
      </c>
      <c r="AI40">
        <v>0</v>
      </c>
      <c r="AJ40">
        <v>0</v>
      </c>
      <c r="AK40">
        <v>23.299320000000005</v>
      </c>
      <c r="AL40">
        <v>7.8020999999999994</v>
      </c>
      <c r="AM40">
        <v>0</v>
      </c>
      <c r="AN40">
        <v>0</v>
      </c>
      <c r="AO40">
        <v>0</v>
      </c>
      <c r="AP40">
        <v>1.3502764799999998</v>
      </c>
      <c r="AQ40">
        <v>32.359470000000002</v>
      </c>
      <c r="AR40">
        <v>17.455564800000001</v>
      </c>
      <c r="AS40">
        <v>10.752775488000001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42.109511273238013</v>
      </c>
      <c r="BB40">
        <f t="shared" si="0"/>
        <v>982.45282201200666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512.33784866799999</v>
      </c>
      <c r="L41">
        <v>6.392496392496394</v>
      </c>
      <c r="M41">
        <v>63.618014079999995</v>
      </c>
      <c r="N41">
        <v>51.881250000000009</v>
      </c>
      <c r="O41">
        <v>35.958199999999998</v>
      </c>
      <c r="P41">
        <v>17.832164999999996</v>
      </c>
      <c r="Q41">
        <v>9.5841389520000018</v>
      </c>
      <c r="R41">
        <v>18.615404159999997</v>
      </c>
      <c r="S41">
        <v>11.54814912</v>
      </c>
      <c r="T41">
        <v>0</v>
      </c>
      <c r="U41">
        <v>61.571339999999999</v>
      </c>
      <c r="V41">
        <v>0</v>
      </c>
      <c r="W41">
        <v>0</v>
      </c>
      <c r="X41">
        <v>62.921424064748201</v>
      </c>
      <c r="Y41">
        <v>0</v>
      </c>
      <c r="Z41">
        <v>0</v>
      </c>
      <c r="AA41">
        <v>6.1704789120000001</v>
      </c>
      <c r="AB41">
        <v>5.784281567999999</v>
      </c>
      <c r="AC41">
        <v>0</v>
      </c>
      <c r="AD41">
        <v>0</v>
      </c>
      <c r="AE41">
        <v>5.353189200000001</v>
      </c>
      <c r="AF41">
        <v>4.4427500000000002</v>
      </c>
      <c r="AG41">
        <v>30.427875359999991</v>
      </c>
      <c r="AH41">
        <v>10.273283279999999</v>
      </c>
      <c r="AI41">
        <v>0</v>
      </c>
      <c r="AJ41">
        <v>0</v>
      </c>
      <c r="AK41">
        <v>23.299320000000005</v>
      </c>
      <c r="AL41">
        <v>7.8020999999999994</v>
      </c>
      <c r="AM41">
        <v>0</v>
      </c>
      <c r="AN41">
        <v>0</v>
      </c>
      <c r="AO41">
        <v>0</v>
      </c>
      <c r="AP41">
        <v>0.50635368000000003</v>
      </c>
      <c r="AQ41">
        <v>21.572980000000005</v>
      </c>
      <c r="AR41">
        <v>5.8185215999999995</v>
      </c>
      <c r="AS41">
        <v>4.6083323519999988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40.208947474757906</v>
      </c>
      <c r="BB41">
        <f t="shared" si="0"/>
        <v>938.1109489144867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512.33784866799999</v>
      </c>
      <c r="L42">
        <v>6.392496392496394</v>
      </c>
      <c r="M42">
        <v>63.618014079999995</v>
      </c>
      <c r="N42">
        <v>51.881250000000009</v>
      </c>
      <c r="O42">
        <v>35.958199999999998</v>
      </c>
      <c r="P42">
        <v>17.832164999999996</v>
      </c>
      <c r="Q42">
        <v>9.5841389520000018</v>
      </c>
      <c r="R42">
        <v>18.615404159999997</v>
      </c>
      <c r="S42">
        <v>11.54814912</v>
      </c>
      <c r="T42">
        <v>0</v>
      </c>
      <c r="U42">
        <v>61.571339999999999</v>
      </c>
      <c r="V42">
        <v>0</v>
      </c>
      <c r="W42">
        <v>0</v>
      </c>
      <c r="X42">
        <v>62.921424064748201</v>
      </c>
      <c r="Y42">
        <v>0</v>
      </c>
      <c r="Z42">
        <v>0</v>
      </c>
      <c r="AA42">
        <v>6.1704789120000001</v>
      </c>
      <c r="AB42">
        <v>5.784281567999999</v>
      </c>
      <c r="AC42">
        <v>0</v>
      </c>
      <c r="AD42">
        <v>0</v>
      </c>
      <c r="AE42">
        <v>1.6904808000000002</v>
      </c>
      <c r="AF42">
        <v>4.4427500000000002</v>
      </c>
      <c r="AG42">
        <v>30.427875359999991</v>
      </c>
      <c r="AH42">
        <v>0</v>
      </c>
      <c r="AI42">
        <v>0</v>
      </c>
      <c r="AJ42">
        <v>0</v>
      </c>
      <c r="AK42">
        <v>23.299320000000005</v>
      </c>
      <c r="AL42">
        <v>7.8020999999999994</v>
      </c>
      <c r="AM42">
        <v>0</v>
      </c>
      <c r="AN42">
        <v>0</v>
      </c>
      <c r="AO42">
        <v>0</v>
      </c>
      <c r="AP42">
        <v>0.61887672000000005</v>
      </c>
      <c r="AQ42">
        <v>10.0441</v>
      </c>
      <c r="AR42">
        <v>5.8185215999999995</v>
      </c>
      <c r="AS42">
        <v>4.6083323519999988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39.166966356592837</v>
      </c>
      <c r="BB42">
        <f t="shared" si="0"/>
        <v>913.80058139265179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512.33784866799999</v>
      </c>
      <c r="L43">
        <v>6.392496392496394</v>
      </c>
      <c r="M43">
        <v>63.618014079999995</v>
      </c>
      <c r="N43">
        <v>51.881250000000009</v>
      </c>
      <c r="O43">
        <v>35.958199999999998</v>
      </c>
      <c r="P43">
        <v>17.832164999999996</v>
      </c>
      <c r="Q43">
        <v>9.5841389520000018</v>
      </c>
      <c r="R43">
        <v>18.615404159999997</v>
      </c>
      <c r="S43">
        <v>11.54814912</v>
      </c>
      <c r="T43">
        <v>0</v>
      </c>
      <c r="U43">
        <v>61.571339999999999</v>
      </c>
      <c r="V43">
        <v>0</v>
      </c>
      <c r="W43">
        <v>0</v>
      </c>
      <c r="X43">
        <v>62.921424064748201</v>
      </c>
      <c r="Y43">
        <v>0</v>
      </c>
      <c r="Z43">
        <v>0</v>
      </c>
      <c r="AA43">
        <v>6.1704789120000001</v>
      </c>
      <c r="AB43">
        <v>5.784281567999999</v>
      </c>
      <c r="AC43">
        <v>0</v>
      </c>
      <c r="AD43">
        <v>0</v>
      </c>
      <c r="AE43">
        <v>1.6904808000000002</v>
      </c>
      <c r="AF43">
        <v>4.4427500000000002</v>
      </c>
      <c r="AG43">
        <v>30.427875359999991</v>
      </c>
      <c r="AH43">
        <v>0</v>
      </c>
      <c r="AI43">
        <v>0</v>
      </c>
      <c r="AJ43">
        <v>0</v>
      </c>
      <c r="AK43">
        <v>23.299320000000005</v>
      </c>
      <c r="AL43">
        <v>7.8020999999999994</v>
      </c>
      <c r="AM43">
        <v>0</v>
      </c>
      <c r="AN43">
        <v>0</v>
      </c>
      <c r="AO43">
        <v>0</v>
      </c>
      <c r="AP43">
        <v>0.61887672000000005</v>
      </c>
      <c r="AQ43">
        <v>9.083359999999999</v>
      </c>
      <c r="AR43">
        <v>5.8185215999999995</v>
      </c>
      <c r="AS43">
        <v>4.7264947200000007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39.13233633892299</v>
      </c>
      <c r="BB43">
        <f t="shared" si="0"/>
        <v>912.99263377832165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512.33784866799999</v>
      </c>
      <c r="L44">
        <v>6.392496392496394</v>
      </c>
      <c r="M44">
        <v>63.618014079999995</v>
      </c>
      <c r="N44">
        <v>51.881250000000009</v>
      </c>
      <c r="O44">
        <v>35.958199999999998</v>
      </c>
      <c r="P44">
        <v>17.832164999999996</v>
      </c>
      <c r="Q44">
        <v>9.5841389520000018</v>
      </c>
      <c r="R44">
        <v>18.615404159999997</v>
      </c>
      <c r="S44">
        <v>11.54814912</v>
      </c>
      <c r="T44">
        <v>0</v>
      </c>
      <c r="U44">
        <v>61.571339999999999</v>
      </c>
      <c r="V44">
        <v>0</v>
      </c>
      <c r="W44">
        <v>0</v>
      </c>
      <c r="X44">
        <v>62.921424064748201</v>
      </c>
      <c r="Y44">
        <v>0</v>
      </c>
      <c r="Z44">
        <v>0</v>
      </c>
      <c r="AA44">
        <v>6.1704789120000001</v>
      </c>
      <c r="AB44">
        <v>5.784281567999999</v>
      </c>
      <c r="AC44">
        <v>0</v>
      </c>
      <c r="AD44">
        <v>0</v>
      </c>
      <c r="AE44">
        <v>1.6904808000000002</v>
      </c>
      <c r="AF44">
        <v>4.4427500000000002</v>
      </c>
      <c r="AG44">
        <v>30.427875359999991</v>
      </c>
      <c r="AH44">
        <v>0</v>
      </c>
      <c r="AI44">
        <v>0</v>
      </c>
      <c r="AJ44">
        <v>0</v>
      </c>
      <c r="AK44">
        <v>23.299320000000005</v>
      </c>
      <c r="AL44">
        <v>7.8020999999999994</v>
      </c>
      <c r="AM44">
        <v>0</v>
      </c>
      <c r="AN44">
        <v>0</v>
      </c>
      <c r="AO44">
        <v>0</v>
      </c>
      <c r="AP44">
        <v>0.61887672000000005</v>
      </c>
      <c r="AQ44">
        <v>0</v>
      </c>
      <c r="AR44">
        <v>8.7277824000000006</v>
      </c>
      <c r="AS44">
        <v>4.7264947200000007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38.878580963392828</v>
      </c>
      <c r="BB44">
        <f t="shared" si="0"/>
        <v>907.07228995385185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512.33784866799999</v>
      </c>
      <c r="L45">
        <v>6.392496392496394</v>
      </c>
      <c r="M45">
        <v>63.618014079999995</v>
      </c>
      <c r="N45">
        <v>51.881250000000009</v>
      </c>
      <c r="O45">
        <v>35.958199999999998</v>
      </c>
      <c r="P45">
        <v>17.832164999999996</v>
      </c>
      <c r="Q45">
        <v>9.5841389520000018</v>
      </c>
      <c r="R45">
        <v>18.615404159999997</v>
      </c>
      <c r="S45">
        <v>11.54814912</v>
      </c>
      <c r="T45">
        <v>0</v>
      </c>
      <c r="U45">
        <v>50.892299999999999</v>
      </c>
      <c r="V45">
        <v>0</v>
      </c>
      <c r="W45">
        <v>0</v>
      </c>
      <c r="X45">
        <v>62.921424064748201</v>
      </c>
      <c r="Y45">
        <v>0</v>
      </c>
      <c r="Z45">
        <v>0</v>
      </c>
      <c r="AA45">
        <v>3.1227120000000004</v>
      </c>
      <c r="AB45">
        <v>0</v>
      </c>
      <c r="AC45">
        <v>0</v>
      </c>
      <c r="AD45">
        <v>0</v>
      </c>
      <c r="AE45">
        <v>1.6904808000000002</v>
      </c>
      <c r="AF45">
        <v>4.4427500000000002</v>
      </c>
      <c r="AG45">
        <v>30.427875359999991</v>
      </c>
      <c r="AH45">
        <v>0</v>
      </c>
      <c r="AI45">
        <v>0</v>
      </c>
      <c r="AJ45">
        <v>0</v>
      </c>
      <c r="AK45">
        <v>23.299320000000005</v>
      </c>
      <c r="AL45">
        <v>7.8020999999999994</v>
      </c>
      <c r="AM45">
        <v>0</v>
      </c>
      <c r="AN45">
        <v>0</v>
      </c>
      <c r="AO45">
        <v>0</v>
      </c>
      <c r="AP45">
        <v>0.61887672000000005</v>
      </c>
      <c r="AQ45">
        <v>0</v>
      </c>
      <c r="AR45">
        <v>8.7277824000000006</v>
      </c>
      <c r="AS45">
        <v>4.7264947200000007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38.076674936992823</v>
      </c>
      <c r="BB45">
        <f t="shared" si="0"/>
        <v>888.36310750025177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512.33784866799999</v>
      </c>
      <c r="L46">
        <v>6.392496392496394</v>
      </c>
      <c r="M46">
        <v>63.618014079999995</v>
      </c>
      <c r="N46">
        <v>51.881250000000009</v>
      </c>
      <c r="O46">
        <v>35.958199999999998</v>
      </c>
      <c r="P46">
        <v>17.832164999999996</v>
      </c>
      <c r="Q46">
        <v>9.5841389520000018</v>
      </c>
      <c r="R46">
        <v>18.615404159999997</v>
      </c>
      <c r="S46">
        <v>11.54814912</v>
      </c>
      <c r="T46">
        <v>0</v>
      </c>
      <c r="U46">
        <v>50.892299999999999</v>
      </c>
      <c r="V46">
        <v>0</v>
      </c>
      <c r="W46">
        <v>0</v>
      </c>
      <c r="X46">
        <v>62.921424064748201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1.6904808000000002</v>
      </c>
      <c r="AF46">
        <v>4.4427500000000002</v>
      </c>
      <c r="AG46">
        <v>30.427875359999991</v>
      </c>
      <c r="AH46">
        <v>0</v>
      </c>
      <c r="AI46">
        <v>0</v>
      </c>
      <c r="AJ46">
        <v>0</v>
      </c>
      <c r="AK46">
        <v>23.299320000000005</v>
      </c>
      <c r="AL46">
        <v>7.8020999999999994</v>
      </c>
      <c r="AM46">
        <v>0</v>
      </c>
      <c r="AN46">
        <v>0</v>
      </c>
      <c r="AO46">
        <v>0</v>
      </c>
      <c r="AP46">
        <v>0.61887672000000005</v>
      </c>
      <c r="AQ46">
        <v>0</v>
      </c>
      <c r="AR46">
        <v>8.7277824000000006</v>
      </c>
      <c r="AS46">
        <v>4.7264947200000007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37.948331473792827</v>
      </c>
      <c r="BB46">
        <f t="shared" si="0"/>
        <v>885.36873896345185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512.33784866799999</v>
      </c>
      <c r="L47">
        <v>6.392496392496394</v>
      </c>
      <c r="M47">
        <v>63.618014079999995</v>
      </c>
      <c r="N47">
        <v>51.881250000000009</v>
      </c>
      <c r="O47">
        <v>35.958199999999998</v>
      </c>
      <c r="P47">
        <v>17.832164999999996</v>
      </c>
      <c r="Q47">
        <v>9.5841389520000018</v>
      </c>
      <c r="R47">
        <v>18.615404159999997</v>
      </c>
      <c r="S47">
        <v>11.54814912</v>
      </c>
      <c r="T47">
        <v>0</v>
      </c>
      <c r="U47">
        <v>50.892299999999999</v>
      </c>
      <c r="V47">
        <v>0</v>
      </c>
      <c r="W47">
        <v>0</v>
      </c>
      <c r="X47">
        <v>62.921424064748201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1.6904808000000002</v>
      </c>
      <c r="AF47">
        <v>4.4427500000000002</v>
      </c>
      <c r="AG47">
        <v>30.427875359999991</v>
      </c>
      <c r="AH47">
        <v>0</v>
      </c>
      <c r="AI47">
        <v>0</v>
      </c>
      <c r="AJ47">
        <v>0</v>
      </c>
      <c r="AK47">
        <v>23.299320000000005</v>
      </c>
      <c r="AL47">
        <v>7.8020999999999994</v>
      </c>
      <c r="AM47">
        <v>0</v>
      </c>
      <c r="AN47">
        <v>0</v>
      </c>
      <c r="AO47">
        <v>0</v>
      </c>
      <c r="AP47">
        <v>1.4627995199999999</v>
      </c>
      <c r="AQ47">
        <v>0</v>
      </c>
      <c r="AR47">
        <v>8.7277824000000006</v>
      </c>
      <c r="AS47">
        <v>4.7264947200000007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37.983016854592826</v>
      </c>
      <c r="BB47">
        <f t="shared" si="0"/>
        <v>886.17797638265176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512.33784866799999</v>
      </c>
      <c r="L48">
        <v>6.392496392496394</v>
      </c>
      <c r="M48">
        <v>63.618014079999995</v>
      </c>
      <c r="N48">
        <v>51.881250000000009</v>
      </c>
      <c r="O48">
        <v>35.958199999999998</v>
      </c>
      <c r="P48">
        <v>17.832164999999996</v>
      </c>
      <c r="Q48">
        <v>9.5841389520000018</v>
      </c>
      <c r="R48">
        <v>18.615404159999997</v>
      </c>
      <c r="S48">
        <v>11.54814912</v>
      </c>
      <c r="T48">
        <v>0</v>
      </c>
      <c r="U48">
        <v>50.892299999999999</v>
      </c>
      <c r="V48">
        <v>0</v>
      </c>
      <c r="W48">
        <v>0</v>
      </c>
      <c r="X48">
        <v>62.921424064748201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1.6904808000000002</v>
      </c>
      <c r="AF48">
        <v>4.4427500000000002</v>
      </c>
      <c r="AG48">
        <v>30.427875359999991</v>
      </c>
      <c r="AH48">
        <v>0</v>
      </c>
      <c r="AI48">
        <v>0</v>
      </c>
      <c r="AJ48">
        <v>0</v>
      </c>
      <c r="AK48">
        <v>23.299320000000005</v>
      </c>
      <c r="AL48">
        <v>7.8020999999999994</v>
      </c>
      <c r="AM48">
        <v>0</v>
      </c>
      <c r="AN48">
        <v>0</v>
      </c>
      <c r="AO48">
        <v>0</v>
      </c>
      <c r="AP48">
        <v>0.61887672000000005</v>
      </c>
      <c r="AQ48">
        <v>0</v>
      </c>
      <c r="AR48">
        <v>8.7277824000000006</v>
      </c>
      <c r="AS48">
        <v>4.7264947200000007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37.948331473792827</v>
      </c>
      <c r="BB48">
        <f t="shared" si="0"/>
        <v>885.36873896345185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512.33784866799999</v>
      </c>
      <c r="L49">
        <v>6.392496392496394</v>
      </c>
      <c r="M49">
        <v>63.618014079999995</v>
      </c>
      <c r="N49">
        <v>51.881250000000009</v>
      </c>
      <c r="O49">
        <v>35.958199999999998</v>
      </c>
      <c r="P49">
        <v>18.673199999999998</v>
      </c>
      <c r="Q49">
        <v>9.5841389520000018</v>
      </c>
      <c r="R49">
        <v>18.615404159999997</v>
      </c>
      <c r="S49">
        <v>11.54814912</v>
      </c>
      <c r="T49">
        <v>0</v>
      </c>
      <c r="U49">
        <v>50.892299999999999</v>
      </c>
      <c r="V49">
        <v>0</v>
      </c>
      <c r="W49">
        <v>0</v>
      </c>
      <c r="X49">
        <v>62.921424064748201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1.6904808000000002</v>
      </c>
      <c r="AF49">
        <v>4.4427500000000002</v>
      </c>
      <c r="AG49">
        <v>30.427875359999991</v>
      </c>
      <c r="AH49">
        <v>0</v>
      </c>
      <c r="AI49">
        <v>0</v>
      </c>
      <c r="AJ49">
        <v>0</v>
      </c>
      <c r="AK49">
        <v>23.299320000000005</v>
      </c>
      <c r="AL49">
        <v>7.8020999999999994</v>
      </c>
      <c r="AM49">
        <v>0</v>
      </c>
      <c r="AN49">
        <v>0</v>
      </c>
      <c r="AO49">
        <v>0</v>
      </c>
      <c r="AP49">
        <v>0.33756912</v>
      </c>
      <c r="AQ49">
        <v>0</v>
      </c>
      <c r="AR49">
        <v>6.7882752000000011</v>
      </c>
      <c r="AS49">
        <v>4.7264947200000007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37.891622614592826</v>
      </c>
      <c r="BB49">
        <f t="shared" si="0"/>
        <v>884.04566802265174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512.33784866799999</v>
      </c>
      <c r="L50">
        <v>6.392496392496394</v>
      </c>
      <c r="M50">
        <v>63.618014079999995</v>
      </c>
      <c r="N50">
        <v>51.881250000000009</v>
      </c>
      <c r="O50">
        <v>35.958199999999998</v>
      </c>
      <c r="P50">
        <v>18.969599999999996</v>
      </c>
      <c r="Q50">
        <v>9.5841389520000018</v>
      </c>
      <c r="R50">
        <v>18.615404159999997</v>
      </c>
      <c r="S50">
        <v>11.54814912</v>
      </c>
      <c r="T50">
        <v>0</v>
      </c>
      <c r="U50">
        <v>50.892299999999999</v>
      </c>
      <c r="V50">
        <v>0</v>
      </c>
      <c r="W50">
        <v>0</v>
      </c>
      <c r="X50">
        <v>62.921424064748201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1.6904808000000002</v>
      </c>
      <c r="AF50">
        <v>4.4427500000000002</v>
      </c>
      <c r="AG50">
        <v>30.427875359999991</v>
      </c>
      <c r="AH50">
        <v>0</v>
      </c>
      <c r="AI50">
        <v>0</v>
      </c>
      <c r="AJ50">
        <v>0</v>
      </c>
      <c r="AK50">
        <v>23.299320000000005</v>
      </c>
      <c r="AL50">
        <v>7.8020999999999994</v>
      </c>
      <c r="AM50">
        <v>0</v>
      </c>
      <c r="AN50">
        <v>0</v>
      </c>
      <c r="AO50">
        <v>0</v>
      </c>
      <c r="AP50">
        <v>0.33756912</v>
      </c>
      <c r="AQ50">
        <v>0</v>
      </c>
      <c r="AR50">
        <v>6.7882752000000011</v>
      </c>
      <c r="AS50">
        <v>4.7264947200000007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37.903804654592825</v>
      </c>
      <c r="BB50">
        <f t="shared" si="0"/>
        <v>884.32988598265183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512.33784866799999</v>
      </c>
      <c r="L51">
        <v>6.392496392496394</v>
      </c>
      <c r="M51">
        <v>63.618014079999995</v>
      </c>
      <c r="N51">
        <v>51.881250000000009</v>
      </c>
      <c r="O51">
        <v>35.958199999999998</v>
      </c>
      <c r="P51">
        <v>19.265999999999998</v>
      </c>
      <c r="Q51">
        <v>9.5841389520000018</v>
      </c>
      <c r="R51">
        <v>18.615404159999997</v>
      </c>
      <c r="S51">
        <v>11.54814912</v>
      </c>
      <c r="T51">
        <v>0</v>
      </c>
      <c r="U51">
        <v>50.892299999999999</v>
      </c>
      <c r="V51">
        <v>0</v>
      </c>
      <c r="W51">
        <v>0</v>
      </c>
      <c r="X51">
        <v>62.921424064748201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1.6904808000000002</v>
      </c>
      <c r="AF51">
        <v>4.4427500000000002</v>
      </c>
      <c r="AG51">
        <v>30.427875359999991</v>
      </c>
      <c r="AH51">
        <v>0</v>
      </c>
      <c r="AI51">
        <v>0</v>
      </c>
      <c r="AJ51">
        <v>0</v>
      </c>
      <c r="AK51">
        <v>23.299320000000005</v>
      </c>
      <c r="AL51">
        <v>7.8020999999999994</v>
      </c>
      <c r="AM51">
        <v>0</v>
      </c>
      <c r="AN51">
        <v>0</v>
      </c>
      <c r="AO51">
        <v>0</v>
      </c>
      <c r="AP51">
        <v>0.33756912</v>
      </c>
      <c r="AQ51">
        <v>0</v>
      </c>
      <c r="AR51">
        <v>8.7277824000000006</v>
      </c>
      <c r="AS51">
        <v>4.7264947200000007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37.995700176992827</v>
      </c>
      <c r="BB51">
        <f t="shared" si="0"/>
        <v>886.47389766025174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512.33784866799999</v>
      </c>
      <c r="L52">
        <v>6.392496392496394</v>
      </c>
      <c r="M52">
        <v>63.618014079999995</v>
      </c>
      <c r="N52">
        <v>51.881250000000009</v>
      </c>
      <c r="O52">
        <v>35.958199999999998</v>
      </c>
      <c r="P52">
        <v>19.265999999999998</v>
      </c>
      <c r="Q52">
        <v>9.5841389520000018</v>
      </c>
      <c r="R52">
        <v>18.615404159999997</v>
      </c>
      <c r="S52">
        <v>11.54814912</v>
      </c>
      <c r="T52">
        <v>0</v>
      </c>
      <c r="U52">
        <v>50.892299999999999</v>
      </c>
      <c r="V52">
        <v>0</v>
      </c>
      <c r="W52">
        <v>0</v>
      </c>
      <c r="X52">
        <v>62.921424064748201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1.6904808000000002</v>
      </c>
      <c r="AF52">
        <v>4.4427500000000002</v>
      </c>
      <c r="AG52">
        <v>30.427875359999991</v>
      </c>
      <c r="AH52">
        <v>0</v>
      </c>
      <c r="AI52">
        <v>0</v>
      </c>
      <c r="AJ52">
        <v>0</v>
      </c>
      <c r="AK52">
        <v>23.299320000000005</v>
      </c>
      <c r="AL52">
        <v>7.8020999999999994</v>
      </c>
      <c r="AM52">
        <v>0</v>
      </c>
      <c r="AN52">
        <v>0</v>
      </c>
      <c r="AO52">
        <v>0</v>
      </c>
      <c r="AP52">
        <v>0.33756912</v>
      </c>
      <c r="AQ52">
        <v>0</v>
      </c>
      <c r="AR52">
        <v>8.7277824000000006</v>
      </c>
      <c r="AS52">
        <v>4.7264947200000007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37.995700176992827</v>
      </c>
      <c r="BB52">
        <f t="shared" si="0"/>
        <v>886.47389766025174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512.33784866799999</v>
      </c>
      <c r="L53">
        <v>6.392496392496394</v>
      </c>
      <c r="M53">
        <v>63.618014079999995</v>
      </c>
      <c r="N53">
        <v>51.881250000000009</v>
      </c>
      <c r="O53">
        <v>35.958199999999998</v>
      </c>
      <c r="P53">
        <v>19.265999999999998</v>
      </c>
      <c r="Q53">
        <v>9.5841389520000018</v>
      </c>
      <c r="R53">
        <v>18.615404159999997</v>
      </c>
      <c r="S53">
        <v>11.54814912</v>
      </c>
      <c r="T53">
        <v>0</v>
      </c>
      <c r="U53">
        <v>50.892299999999999</v>
      </c>
      <c r="V53">
        <v>0</v>
      </c>
      <c r="W53">
        <v>0</v>
      </c>
      <c r="X53">
        <v>62.921424064748201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1.6904808000000002</v>
      </c>
      <c r="AF53">
        <v>4.4427500000000002</v>
      </c>
      <c r="AG53">
        <v>30.427875359999991</v>
      </c>
      <c r="AH53">
        <v>0</v>
      </c>
      <c r="AI53">
        <v>0</v>
      </c>
      <c r="AJ53">
        <v>0</v>
      </c>
      <c r="AK53">
        <v>23.299320000000005</v>
      </c>
      <c r="AL53">
        <v>7.8020999999999994</v>
      </c>
      <c r="AM53">
        <v>0</v>
      </c>
      <c r="AN53">
        <v>0</v>
      </c>
      <c r="AO53">
        <v>0</v>
      </c>
      <c r="AP53">
        <v>0.33756912</v>
      </c>
      <c r="AQ53">
        <v>0</v>
      </c>
      <c r="AR53">
        <v>5.8185215999999995</v>
      </c>
      <c r="AS53">
        <v>4.7264947200000007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37.87612973379283</v>
      </c>
      <c r="BB53">
        <f t="shared" si="0"/>
        <v>883.68420730345179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512.33784866799999</v>
      </c>
      <c r="L54">
        <v>6.392496392496394</v>
      </c>
      <c r="M54">
        <v>63.618014079999995</v>
      </c>
      <c r="N54">
        <v>51.881250000000009</v>
      </c>
      <c r="O54">
        <v>35.958199999999998</v>
      </c>
      <c r="P54">
        <v>19.562399999999997</v>
      </c>
      <c r="Q54">
        <v>9.5841389520000018</v>
      </c>
      <c r="R54">
        <v>18.615404159999997</v>
      </c>
      <c r="S54">
        <v>11.54814912</v>
      </c>
      <c r="T54">
        <v>0</v>
      </c>
      <c r="U54">
        <v>50.892299999999999</v>
      </c>
      <c r="V54">
        <v>0</v>
      </c>
      <c r="W54">
        <v>0</v>
      </c>
      <c r="X54">
        <v>62.921424064748201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1.6904808000000002</v>
      </c>
      <c r="AF54">
        <v>4.4427500000000002</v>
      </c>
      <c r="AG54">
        <v>30.427875359999991</v>
      </c>
      <c r="AH54">
        <v>0</v>
      </c>
      <c r="AI54">
        <v>0</v>
      </c>
      <c r="AJ54">
        <v>0</v>
      </c>
      <c r="AK54">
        <v>23.299320000000005</v>
      </c>
      <c r="AL54">
        <v>7.8020999999999994</v>
      </c>
      <c r="AM54">
        <v>0</v>
      </c>
      <c r="AN54">
        <v>0</v>
      </c>
      <c r="AO54">
        <v>0</v>
      </c>
      <c r="AP54">
        <v>0.33756912</v>
      </c>
      <c r="AQ54">
        <v>0</v>
      </c>
      <c r="AR54">
        <v>5.8185215999999995</v>
      </c>
      <c r="AS54">
        <v>4.7264947200000007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37.888311773792829</v>
      </c>
      <c r="BB54">
        <f t="shared" si="0"/>
        <v>883.96842526345188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512.33784866799999</v>
      </c>
      <c r="L55">
        <v>5.2669552669552679</v>
      </c>
      <c r="M55">
        <v>63.618014079999995</v>
      </c>
      <c r="N55">
        <v>51.881250000000009</v>
      </c>
      <c r="O55">
        <v>35.958199999999998</v>
      </c>
      <c r="P55">
        <v>19.858799999999995</v>
      </c>
      <c r="Q55">
        <v>9.5841389520000018</v>
      </c>
      <c r="R55">
        <v>18.615404159999997</v>
      </c>
      <c r="S55">
        <v>11.54814912</v>
      </c>
      <c r="T55">
        <v>0</v>
      </c>
      <c r="U55">
        <v>50.892299999999999</v>
      </c>
      <c r="V55">
        <v>0</v>
      </c>
      <c r="W55">
        <v>0</v>
      </c>
      <c r="X55">
        <v>62.921424064748201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1.6904808000000002</v>
      </c>
      <c r="AF55">
        <v>4.4427500000000002</v>
      </c>
      <c r="AG55">
        <v>30.427875359999991</v>
      </c>
      <c r="AH55">
        <v>0</v>
      </c>
      <c r="AI55">
        <v>0</v>
      </c>
      <c r="AJ55">
        <v>0</v>
      </c>
      <c r="AK55">
        <v>23.299320000000005</v>
      </c>
      <c r="AL55">
        <v>7.8020999999999994</v>
      </c>
      <c r="AM55">
        <v>0</v>
      </c>
      <c r="AN55">
        <v>0</v>
      </c>
      <c r="AO55">
        <v>0</v>
      </c>
      <c r="AP55">
        <v>0.33756912</v>
      </c>
      <c r="AQ55">
        <v>0</v>
      </c>
      <c r="AR55">
        <v>7.7580288000000008</v>
      </c>
      <c r="AS55">
        <v>4.7264947200000007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37.933947555933081</v>
      </c>
      <c r="BB55">
        <f t="shared" si="0"/>
        <v>885.03315555577046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512.33784866799999</v>
      </c>
      <c r="L56">
        <v>4.545454545454545</v>
      </c>
      <c r="M56">
        <v>63.618014079999995</v>
      </c>
      <c r="N56">
        <v>51.881250000000009</v>
      </c>
      <c r="O56">
        <v>35.958199999999998</v>
      </c>
      <c r="P56">
        <v>20.155199999999997</v>
      </c>
      <c r="Q56">
        <v>9.5841389520000018</v>
      </c>
      <c r="R56">
        <v>18.615404159999997</v>
      </c>
      <c r="S56">
        <v>11.54814912</v>
      </c>
      <c r="T56">
        <v>0</v>
      </c>
      <c r="U56">
        <v>50.892299999999999</v>
      </c>
      <c r="V56">
        <v>0</v>
      </c>
      <c r="W56">
        <v>0</v>
      </c>
      <c r="X56">
        <v>62.921424064748201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1.6904808000000002</v>
      </c>
      <c r="AF56">
        <v>4.4427500000000002</v>
      </c>
      <c r="AG56">
        <v>30.427875359999991</v>
      </c>
      <c r="AH56">
        <v>0</v>
      </c>
      <c r="AI56">
        <v>0</v>
      </c>
      <c r="AJ56">
        <v>0</v>
      </c>
      <c r="AK56">
        <v>23.299320000000005</v>
      </c>
      <c r="AL56">
        <v>7.8020999999999994</v>
      </c>
      <c r="AM56">
        <v>0</v>
      </c>
      <c r="AN56">
        <v>0</v>
      </c>
      <c r="AO56">
        <v>0</v>
      </c>
      <c r="AP56">
        <v>0.33756912</v>
      </c>
      <c r="AQ56">
        <v>0</v>
      </c>
      <c r="AR56">
        <v>7.7580288000000008</v>
      </c>
      <c r="AS56">
        <v>4.7264947200000007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37.916475916279403</v>
      </c>
      <c r="BB56">
        <f t="shared" si="0"/>
        <v>884.6255264739234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512.33784866799999</v>
      </c>
      <c r="L57">
        <v>5.4112554112554108</v>
      </c>
      <c r="M57">
        <v>63.618014079999995</v>
      </c>
      <c r="N57">
        <v>51.881250000000009</v>
      </c>
      <c r="O57">
        <v>35.958199999999998</v>
      </c>
      <c r="P57">
        <v>20.451599999999996</v>
      </c>
      <c r="Q57">
        <v>9.5841389520000018</v>
      </c>
      <c r="R57">
        <v>18.615404159999997</v>
      </c>
      <c r="S57">
        <v>11.54814912</v>
      </c>
      <c r="T57">
        <v>0</v>
      </c>
      <c r="U57">
        <v>51.759971999999998</v>
      </c>
      <c r="V57">
        <v>0</v>
      </c>
      <c r="W57">
        <v>0</v>
      </c>
      <c r="X57">
        <v>62.921424064748201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1.6904808000000002</v>
      </c>
      <c r="AF57">
        <v>4.4427500000000002</v>
      </c>
      <c r="AG57">
        <v>30.427875359999991</v>
      </c>
      <c r="AH57">
        <v>0</v>
      </c>
      <c r="AI57">
        <v>0</v>
      </c>
      <c r="AJ57">
        <v>0</v>
      </c>
      <c r="AK57">
        <v>23.299320000000005</v>
      </c>
      <c r="AL57">
        <v>1.7337999999999998</v>
      </c>
      <c r="AM57">
        <v>0</v>
      </c>
      <c r="AN57">
        <v>0</v>
      </c>
      <c r="AO57">
        <v>0</v>
      </c>
      <c r="AP57">
        <v>0.33756912</v>
      </c>
      <c r="AQ57">
        <v>0</v>
      </c>
      <c r="AR57">
        <v>6.7882752000000011</v>
      </c>
      <c r="AS57">
        <v>4.7264947200000007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37.710639443519035</v>
      </c>
      <c r="BB57">
        <f t="shared" si="0"/>
        <v>879.82318221248454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512.33784866799999</v>
      </c>
      <c r="L58">
        <v>5.8441558441558445</v>
      </c>
      <c r="M58">
        <v>63.618014079999995</v>
      </c>
      <c r="N58">
        <v>51.881250000000009</v>
      </c>
      <c r="O58">
        <v>35.958199999999998</v>
      </c>
      <c r="P58">
        <v>20.451599999999996</v>
      </c>
      <c r="Q58">
        <v>9.5841389520000018</v>
      </c>
      <c r="R58">
        <v>18.615404159999997</v>
      </c>
      <c r="S58">
        <v>11.54814912</v>
      </c>
      <c r="T58">
        <v>0</v>
      </c>
      <c r="U58">
        <v>51.759971999999998</v>
      </c>
      <c r="V58">
        <v>0</v>
      </c>
      <c r="W58">
        <v>0</v>
      </c>
      <c r="X58">
        <v>62.921424064748201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1.6904808000000002</v>
      </c>
      <c r="AF58">
        <v>4.4427500000000002</v>
      </c>
      <c r="AG58">
        <v>30.427875359999991</v>
      </c>
      <c r="AH58">
        <v>0</v>
      </c>
      <c r="AI58">
        <v>0</v>
      </c>
      <c r="AJ58">
        <v>0</v>
      </c>
      <c r="AK58">
        <v>23.299320000000005</v>
      </c>
      <c r="AL58">
        <v>1.7337999999999998</v>
      </c>
      <c r="AM58">
        <v>0</v>
      </c>
      <c r="AN58">
        <v>0</v>
      </c>
      <c r="AO58">
        <v>0</v>
      </c>
      <c r="AP58">
        <v>0.33756912</v>
      </c>
      <c r="AQ58">
        <v>0</v>
      </c>
      <c r="AR58">
        <v>6.7882752000000011</v>
      </c>
      <c r="AS58">
        <v>4.7264947200000007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37.728431651311233</v>
      </c>
      <c r="BB58">
        <f t="shared" si="0"/>
        <v>880.23829043759281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512.33784866799999</v>
      </c>
      <c r="L59">
        <v>5.98845598845599</v>
      </c>
      <c r="M59">
        <v>63.618014079999995</v>
      </c>
      <c r="N59">
        <v>51.881250000000009</v>
      </c>
      <c r="O59">
        <v>36.642187796300512</v>
      </c>
      <c r="P59">
        <v>20.54422499999999</v>
      </c>
      <c r="Q59">
        <v>9.5841389520000018</v>
      </c>
      <c r="R59">
        <v>18.615404159999997</v>
      </c>
      <c r="S59">
        <v>11.54814912</v>
      </c>
      <c r="T59">
        <v>0</v>
      </c>
      <c r="U59">
        <v>51.759971999999998</v>
      </c>
      <c r="V59">
        <v>0</v>
      </c>
      <c r="W59">
        <v>0</v>
      </c>
      <c r="X59">
        <v>62.921424064748201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1.6904808000000002</v>
      </c>
      <c r="AF59">
        <v>4.4427500000000002</v>
      </c>
      <c r="AG59">
        <v>30.427875359999991</v>
      </c>
      <c r="AH59">
        <v>0</v>
      </c>
      <c r="AI59">
        <v>0</v>
      </c>
      <c r="AJ59">
        <v>0</v>
      </c>
      <c r="AK59">
        <v>23.299320000000005</v>
      </c>
      <c r="AL59">
        <v>1.7337999999999998</v>
      </c>
      <c r="AM59">
        <v>0</v>
      </c>
      <c r="AN59">
        <v>0</v>
      </c>
      <c r="AO59">
        <v>0</v>
      </c>
      <c r="AP59">
        <v>1.4627995199999999</v>
      </c>
      <c r="AQ59">
        <v>0</v>
      </c>
      <c r="AR59">
        <v>3.8790144000000004</v>
      </c>
      <c r="AS59">
        <v>4.7264947200000007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37.692958186832591</v>
      </c>
      <c r="BB59">
        <f t="shared" si="0"/>
        <v>879.41064644267192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512.33784866799999</v>
      </c>
      <c r="L60">
        <v>5.98845598845599</v>
      </c>
      <c r="M60">
        <v>63.618014079999995</v>
      </c>
      <c r="N60">
        <v>51.881250000000009</v>
      </c>
      <c r="O60">
        <v>36.642187796300512</v>
      </c>
      <c r="P60">
        <v>20.54422499999999</v>
      </c>
      <c r="Q60">
        <v>9.5841389520000018</v>
      </c>
      <c r="R60">
        <v>18.615404159999997</v>
      </c>
      <c r="S60">
        <v>11.54814912</v>
      </c>
      <c r="T60">
        <v>0</v>
      </c>
      <c r="U60">
        <v>51.759971999999998</v>
      </c>
      <c r="V60">
        <v>0</v>
      </c>
      <c r="W60">
        <v>0</v>
      </c>
      <c r="X60">
        <v>62.921424064748201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1.6904808000000002</v>
      </c>
      <c r="AF60">
        <v>4.4427500000000002</v>
      </c>
      <c r="AG60">
        <v>30.427875359999991</v>
      </c>
      <c r="AH60">
        <v>0</v>
      </c>
      <c r="AI60">
        <v>0</v>
      </c>
      <c r="AJ60">
        <v>0</v>
      </c>
      <c r="AK60">
        <v>23.299320000000005</v>
      </c>
      <c r="AL60">
        <v>1.7337999999999998</v>
      </c>
      <c r="AM60">
        <v>0</v>
      </c>
      <c r="AN60">
        <v>0</v>
      </c>
      <c r="AO60">
        <v>0</v>
      </c>
      <c r="AP60">
        <v>0.56261519999999998</v>
      </c>
      <c r="AQ60">
        <v>0</v>
      </c>
      <c r="AR60">
        <v>3.8790144000000004</v>
      </c>
      <c r="AS60">
        <v>4.7264947200000007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37.655960418032592</v>
      </c>
      <c r="BB60">
        <f t="shared" si="0"/>
        <v>878.54745989147193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512.33784866799999</v>
      </c>
      <c r="L61">
        <v>5.5555555555555554</v>
      </c>
      <c r="M61">
        <v>63.618014079999995</v>
      </c>
      <c r="N61">
        <v>51.881250000000009</v>
      </c>
      <c r="O61">
        <v>36.642187796300512</v>
      </c>
      <c r="P61">
        <v>20.54422499999999</v>
      </c>
      <c r="Q61">
        <v>9.5841389520000018</v>
      </c>
      <c r="R61">
        <v>18.615404159999997</v>
      </c>
      <c r="S61">
        <v>11.54814912</v>
      </c>
      <c r="T61">
        <v>0</v>
      </c>
      <c r="U61">
        <v>51.759971999999998</v>
      </c>
      <c r="V61">
        <v>0</v>
      </c>
      <c r="W61">
        <v>0</v>
      </c>
      <c r="X61">
        <v>62.921424064748201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1.6904808000000002</v>
      </c>
      <c r="AF61">
        <v>4.4427500000000002</v>
      </c>
      <c r="AG61">
        <v>30.427875359999991</v>
      </c>
      <c r="AH61">
        <v>0</v>
      </c>
      <c r="AI61">
        <v>0</v>
      </c>
      <c r="AJ61">
        <v>0</v>
      </c>
      <c r="AK61">
        <v>23.299320000000005</v>
      </c>
      <c r="AL61">
        <v>1.7337999999999998</v>
      </c>
      <c r="AM61">
        <v>0</v>
      </c>
      <c r="AN61">
        <v>0</v>
      </c>
      <c r="AO61">
        <v>0</v>
      </c>
      <c r="AP61">
        <v>0.56261519999999998</v>
      </c>
      <c r="AQ61">
        <v>0</v>
      </c>
      <c r="AR61">
        <v>5.8185215999999995</v>
      </c>
      <c r="AS61">
        <v>4.7264947200000007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37.717882131840383</v>
      </c>
      <c r="BB61">
        <f t="shared" si="0"/>
        <v>879.99214494476382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512.33784866799999</v>
      </c>
      <c r="L62">
        <v>5.4112554112554108</v>
      </c>
      <c r="M62">
        <v>63.618014079999995</v>
      </c>
      <c r="N62">
        <v>51.881250000000009</v>
      </c>
      <c r="O62">
        <v>36.642187796300512</v>
      </c>
      <c r="P62">
        <v>20.54422499999999</v>
      </c>
      <c r="Q62">
        <v>9.5841389520000018</v>
      </c>
      <c r="R62">
        <v>18.615404159999997</v>
      </c>
      <c r="S62">
        <v>11.54814912</v>
      </c>
      <c r="T62">
        <v>0</v>
      </c>
      <c r="U62">
        <v>51.759971999999998</v>
      </c>
      <c r="V62">
        <v>0</v>
      </c>
      <c r="W62">
        <v>0</v>
      </c>
      <c r="X62">
        <v>62.921424064748201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1.6904808000000002</v>
      </c>
      <c r="AF62">
        <v>4.4427500000000002</v>
      </c>
      <c r="AG62">
        <v>30.427875359999991</v>
      </c>
      <c r="AH62">
        <v>0</v>
      </c>
      <c r="AI62">
        <v>0</v>
      </c>
      <c r="AJ62">
        <v>0</v>
      </c>
      <c r="AK62">
        <v>23.299320000000005</v>
      </c>
      <c r="AL62">
        <v>1.7337999999999998</v>
      </c>
      <c r="AM62">
        <v>0</v>
      </c>
      <c r="AN62">
        <v>0</v>
      </c>
      <c r="AO62">
        <v>0</v>
      </c>
      <c r="AP62">
        <v>0.56261519999999998</v>
      </c>
      <c r="AQ62">
        <v>0</v>
      </c>
      <c r="AR62">
        <v>5.8185215999999995</v>
      </c>
      <c r="AS62">
        <v>4.7264947200000007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37.711951395909651</v>
      </c>
      <c r="BB62">
        <f t="shared" si="0"/>
        <v>879.85377553639444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512.33784866799999</v>
      </c>
      <c r="L63">
        <v>5.8441558441558445</v>
      </c>
      <c r="M63">
        <v>63.618014079999995</v>
      </c>
      <c r="N63">
        <v>51.881250000000009</v>
      </c>
      <c r="O63">
        <v>36.642187796300512</v>
      </c>
      <c r="P63">
        <v>20.54422499999999</v>
      </c>
      <c r="Q63">
        <v>9.5841389520000018</v>
      </c>
      <c r="R63">
        <v>18.615404159999997</v>
      </c>
      <c r="S63">
        <v>11.54814912</v>
      </c>
      <c r="T63">
        <v>0</v>
      </c>
      <c r="U63">
        <v>51.759971999999998</v>
      </c>
      <c r="V63">
        <v>0</v>
      </c>
      <c r="W63">
        <v>0</v>
      </c>
      <c r="X63">
        <v>62.921424064748201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1.6904808000000002</v>
      </c>
      <c r="AF63">
        <v>4.4427500000000002</v>
      </c>
      <c r="AG63">
        <v>30.427875359999991</v>
      </c>
      <c r="AH63">
        <v>0</v>
      </c>
      <c r="AI63">
        <v>0</v>
      </c>
      <c r="AJ63">
        <v>0</v>
      </c>
      <c r="AK63">
        <v>23.299320000000005</v>
      </c>
      <c r="AL63">
        <v>1.7337999999999998</v>
      </c>
      <c r="AM63">
        <v>0</v>
      </c>
      <c r="AN63">
        <v>0</v>
      </c>
      <c r="AO63">
        <v>0</v>
      </c>
      <c r="AP63">
        <v>0.56261519999999998</v>
      </c>
      <c r="AQ63">
        <v>0</v>
      </c>
      <c r="AR63">
        <v>5.8185215999999995</v>
      </c>
      <c r="AS63">
        <v>4.7264947200000007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37.729743603701863</v>
      </c>
      <c r="BB63">
        <f t="shared" si="0"/>
        <v>880.26888376150259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512.33784866799999</v>
      </c>
      <c r="L64">
        <v>5.6998556998557017</v>
      </c>
      <c r="M64">
        <v>63.618014079999995</v>
      </c>
      <c r="N64">
        <v>51.881250000000009</v>
      </c>
      <c r="O64">
        <v>36.642187796300512</v>
      </c>
      <c r="P64">
        <v>20.54422499999999</v>
      </c>
      <c r="Q64">
        <v>9.5841389520000018</v>
      </c>
      <c r="R64">
        <v>18.615404159999997</v>
      </c>
      <c r="S64">
        <v>11.54814912</v>
      </c>
      <c r="T64">
        <v>0</v>
      </c>
      <c r="U64">
        <v>51.759971999999998</v>
      </c>
      <c r="V64">
        <v>0</v>
      </c>
      <c r="W64">
        <v>0</v>
      </c>
      <c r="X64">
        <v>62.921424064748201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1.6904808000000002</v>
      </c>
      <c r="AF64">
        <v>4.4427500000000002</v>
      </c>
      <c r="AG64">
        <v>30.427875359999991</v>
      </c>
      <c r="AH64">
        <v>0</v>
      </c>
      <c r="AI64">
        <v>0</v>
      </c>
      <c r="AJ64">
        <v>0</v>
      </c>
      <c r="AK64">
        <v>23.299320000000005</v>
      </c>
      <c r="AL64">
        <v>1.7337999999999998</v>
      </c>
      <c r="AM64">
        <v>0</v>
      </c>
      <c r="AN64">
        <v>0</v>
      </c>
      <c r="AO64">
        <v>0</v>
      </c>
      <c r="AP64">
        <v>0.56261519999999998</v>
      </c>
      <c r="AQ64">
        <v>0</v>
      </c>
      <c r="AR64">
        <v>5.8185215999999995</v>
      </c>
      <c r="AS64">
        <v>4.7264947200000007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37.72381286777113</v>
      </c>
      <c r="BB64">
        <f t="shared" si="0"/>
        <v>880.13051435313321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512.33784866799999</v>
      </c>
      <c r="L65">
        <v>5.5555555555555554</v>
      </c>
      <c r="M65">
        <v>63.618014079999995</v>
      </c>
      <c r="N65">
        <v>51.881250000000009</v>
      </c>
      <c r="O65">
        <v>36.642187796300512</v>
      </c>
      <c r="P65">
        <v>20.54422499999999</v>
      </c>
      <c r="Q65">
        <v>9.5841389520000018</v>
      </c>
      <c r="R65">
        <v>18.615404159999997</v>
      </c>
      <c r="S65">
        <v>11.54814912</v>
      </c>
      <c r="T65">
        <v>0</v>
      </c>
      <c r="U65">
        <v>51.759971999999998</v>
      </c>
      <c r="V65">
        <v>0</v>
      </c>
      <c r="W65">
        <v>0</v>
      </c>
      <c r="X65">
        <v>62.921424064748201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1.6904808000000002</v>
      </c>
      <c r="AF65">
        <v>4.4427500000000002</v>
      </c>
      <c r="AG65">
        <v>30.427875359999991</v>
      </c>
      <c r="AH65">
        <v>0</v>
      </c>
      <c r="AI65">
        <v>0</v>
      </c>
      <c r="AJ65">
        <v>0</v>
      </c>
      <c r="AK65">
        <v>23.299320000000005</v>
      </c>
      <c r="AL65">
        <v>1.7337999999999998</v>
      </c>
      <c r="AM65">
        <v>0</v>
      </c>
      <c r="AN65">
        <v>0</v>
      </c>
      <c r="AO65">
        <v>0</v>
      </c>
      <c r="AP65">
        <v>1.4627995199999999</v>
      </c>
      <c r="AQ65">
        <v>0</v>
      </c>
      <c r="AR65">
        <v>5.8185215999999995</v>
      </c>
      <c r="AS65">
        <v>4.7264947200000007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37.754879900640383</v>
      </c>
      <c r="BB65">
        <f t="shared" si="0"/>
        <v>880.85533149596381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512.33784866799999</v>
      </c>
      <c r="L66">
        <v>5.8441558441558445</v>
      </c>
      <c r="M66">
        <v>63.618014079999995</v>
      </c>
      <c r="N66">
        <v>51.881250000000009</v>
      </c>
      <c r="O66">
        <v>36.642187796300512</v>
      </c>
      <c r="P66">
        <v>20.54422499999999</v>
      </c>
      <c r="Q66">
        <v>9.5841389520000018</v>
      </c>
      <c r="R66">
        <v>18.615404159999997</v>
      </c>
      <c r="S66">
        <v>11.54814912</v>
      </c>
      <c r="T66">
        <v>0</v>
      </c>
      <c r="U66">
        <v>51.759971999999998</v>
      </c>
      <c r="V66">
        <v>0</v>
      </c>
      <c r="W66">
        <v>0</v>
      </c>
      <c r="X66">
        <v>62.921424064748201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1.6904808000000002</v>
      </c>
      <c r="AF66">
        <v>4.4427500000000002</v>
      </c>
      <c r="AG66">
        <v>30.427875359999991</v>
      </c>
      <c r="AH66">
        <v>0</v>
      </c>
      <c r="AI66">
        <v>0</v>
      </c>
      <c r="AJ66">
        <v>0</v>
      </c>
      <c r="AK66">
        <v>23.299320000000005</v>
      </c>
      <c r="AL66">
        <v>1.7337999999999998</v>
      </c>
      <c r="AM66">
        <v>0</v>
      </c>
      <c r="AN66">
        <v>0</v>
      </c>
      <c r="AO66">
        <v>0</v>
      </c>
      <c r="AP66">
        <v>1.4627995199999999</v>
      </c>
      <c r="AQ66">
        <v>0</v>
      </c>
      <c r="AR66">
        <v>5.8185215999999995</v>
      </c>
      <c r="AS66">
        <v>4.7264947200000007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37.766741372501862</v>
      </c>
      <c r="BB66">
        <f t="shared" si="0"/>
        <v>881.13207031270258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512.33784866799999</v>
      </c>
      <c r="L67">
        <v>5.6998556998557017</v>
      </c>
      <c r="M67">
        <v>63.618014079999995</v>
      </c>
      <c r="N67">
        <v>51.881250000000009</v>
      </c>
      <c r="O67">
        <v>36.642187796300512</v>
      </c>
      <c r="P67">
        <v>20.54422499999999</v>
      </c>
      <c r="Q67">
        <v>9.5841389520000018</v>
      </c>
      <c r="R67">
        <v>18.615404159999997</v>
      </c>
      <c r="S67">
        <v>11.54814912</v>
      </c>
      <c r="T67">
        <v>0</v>
      </c>
      <c r="U67">
        <v>51.759971999999998</v>
      </c>
      <c r="V67">
        <v>0</v>
      </c>
      <c r="W67">
        <v>0</v>
      </c>
      <c r="X67">
        <v>62.921424064748201</v>
      </c>
      <c r="Y67">
        <v>0</v>
      </c>
      <c r="Z67">
        <v>0</v>
      </c>
      <c r="AA67">
        <v>3.1227120000000004</v>
      </c>
      <c r="AB67">
        <v>0</v>
      </c>
      <c r="AC67">
        <v>0</v>
      </c>
      <c r="AD67">
        <v>0</v>
      </c>
      <c r="AE67">
        <v>1.6904808000000002</v>
      </c>
      <c r="AF67">
        <v>4.4427500000000002</v>
      </c>
      <c r="AG67">
        <v>30.427875359999991</v>
      </c>
      <c r="AH67">
        <v>0</v>
      </c>
      <c r="AI67">
        <v>0</v>
      </c>
      <c r="AJ67">
        <v>0</v>
      </c>
      <c r="AK67">
        <v>23.299320000000005</v>
      </c>
      <c r="AL67">
        <v>1.7337999999999998</v>
      </c>
      <c r="AM67">
        <v>0</v>
      </c>
      <c r="AN67">
        <v>0</v>
      </c>
      <c r="AO67">
        <v>0</v>
      </c>
      <c r="AP67">
        <v>1.4627995199999999</v>
      </c>
      <c r="AQ67">
        <v>10.393459999999999</v>
      </c>
      <c r="AR67">
        <v>5.8185215999999995</v>
      </c>
      <c r="AS67">
        <v>4.7264947200000007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38.316325028501289</v>
      </c>
      <c r="BB67">
        <f t="shared" si="0"/>
        <v>893.95435851240302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512.33784866799999</v>
      </c>
      <c r="L68">
        <v>5.8441558441558445</v>
      </c>
      <c r="M68">
        <v>63.618014079999995</v>
      </c>
      <c r="N68">
        <v>51.881250000000009</v>
      </c>
      <c r="O68">
        <v>36.642187796300512</v>
      </c>
      <c r="P68">
        <v>20.54422499999999</v>
      </c>
      <c r="Q68">
        <v>9.5841389520000018</v>
      </c>
      <c r="R68">
        <v>18.615404159999997</v>
      </c>
      <c r="S68">
        <v>11.54814912</v>
      </c>
      <c r="T68">
        <v>0</v>
      </c>
      <c r="U68">
        <v>51.759971999999998</v>
      </c>
      <c r="V68">
        <v>0</v>
      </c>
      <c r="W68">
        <v>0</v>
      </c>
      <c r="X68">
        <v>62.921424064748201</v>
      </c>
      <c r="Y68">
        <v>0</v>
      </c>
      <c r="Z68">
        <v>0</v>
      </c>
      <c r="AA68">
        <v>6.1704789120000001</v>
      </c>
      <c r="AB68">
        <v>0</v>
      </c>
      <c r="AC68">
        <v>0</v>
      </c>
      <c r="AD68">
        <v>0</v>
      </c>
      <c r="AE68">
        <v>1.6904808000000002</v>
      </c>
      <c r="AF68">
        <v>4.4427500000000002</v>
      </c>
      <c r="AG68">
        <v>30.427875359999991</v>
      </c>
      <c r="AH68">
        <v>0</v>
      </c>
      <c r="AI68">
        <v>0</v>
      </c>
      <c r="AJ68">
        <v>0</v>
      </c>
      <c r="AK68">
        <v>23.299320000000005</v>
      </c>
      <c r="AL68">
        <v>1.7337999999999998</v>
      </c>
      <c r="AM68">
        <v>0</v>
      </c>
      <c r="AN68">
        <v>0</v>
      </c>
      <c r="AO68">
        <v>0</v>
      </c>
      <c r="AP68">
        <v>0.50635368000000003</v>
      </c>
      <c r="AQ68">
        <v>20.524900000000002</v>
      </c>
      <c r="AR68">
        <v>5.8185215999999995</v>
      </c>
      <c r="AS68">
        <v>4.7264947200000007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38.824611422501867</v>
      </c>
      <c r="BB68">
        <f t="shared" ref="BB68:BB99" si="1">SUM(B68:AZ68)-BA68</f>
        <v>905.81313333470257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512.33784866799999</v>
      </c>
      <c r="L69">
        <v>5.8441558441558445</v>
      </c>
      <c r="M69">
        <v>63.618014079999995</v>
      </c>
      <c r="N69">
        <v>51.881250000000009</v>
      </c>
      <c r="O69">
        <v>36.642187796300512</v>
      </c>
      <c r="P69">
        <v>20.54422499999999</v>
      </c>
      <c r="Q69">
        <v>9.5841389520000018</v>
      </c>
      <c r="R69">
        <v>18.615404159999997</v>
      </c>
      <c r="S69">
        <v>11.54814912</v>
      </c>
      <c r="T69">
        <v>0</v>
      </c>
      <c r="U69">
        <v>51.759971999999998</v>
      </c>
      <c r="V69">
        <v>0</v>
      </c>
      <c r="W69">
        <v>0</v>
      </c>
      <c r="X69">
        <v>62.921424064748201</v>
      </c>
      <c r="Y69">
        <v>0</v>
      </c>
      <c r="Z69">
        <v>0</v>
      </c>
      <c r="AA69">
        <v>6.1704789120000001</v>
      </c>
      <c r="AB69">
        <v>0</v>
      </c>
      <c r="AC69">
        <v>4.2505073279999994</v>
      </c>
      <c r="AD69">
        <v>4.0125470112000006</v>
      </c>
      <c r="AE69">
        <v>6.1984295999999999</v>
      </c>
      <c r="AF69">
        <v>4.4427500000000002</v>
      </c>
      <c r="AG69">
        <v>30.427875359999991</v>
      </c>
      <c r="AH69">
        <v>10.273283279999999</v>
      </c>
      <c r="AI69">
        <v>0</v>
      </c>
      <c r="AJ69">
        <v>0</v>
      </c>
      <c r="AK69">
        <v>23.299320000000005</v>
      </c>
      <c r="AL69">
        <v>1.7337999999999998</v>
      </c>
      <c r="AM69">
        <v>0</v>
      </c>
      <c r="AN69">
        <v>0</v>
      </c>
      <c r="AO69">
        <v>0</v>
      </c>
      <c r="AP69">
        <v>0.50635368000000003</v>
      </c>
      <c r="AQ69">
        <v>20.524900000000002</v>
      </c>
      <c r="AR69">
        <v>8.7277824000000006</v>
      </c>
      <c r="AS69">
        <v>4.7264947200000007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39.891301732901859</v>
      </c>
      <c r="BB69">
        <f t="shared" si="1"/>
        <v>930.69999024350261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512.33784866799999</v>
      </c>
      <c r="L70">
        <v>6.392496392496394</v>
      </c>
      <c r="M70">
        <v>63.618014079999995</v>
      </c>
      <c r="N70">
        <v>51.881250000000009</v>
      </c>
      <c r="O70">
        <v>36.642187796300512</v>
      </c>
      <c r="P70">
        <v>20.54422499999999</v>
      </c>
      <c r="Q70">
        <v>9.5841389520000018</v>
      </c>
      <c r="R70">
        <v>18.615404159999997</v>
      </c>
      <c r="S70">
        <v>11.54814912</v>
      </c>
      <c r="T70">
        <v>0</v>
      </c>
      <c r="U70">
        <v>51.759971999999998</v>
      </c>
      <c r="V70">
        <v>0</v>
      </c>
      <c r="W70">
        <v>0</v>
      </c>
      <c r="X70">
        <v>62.921424064748201</v>
      </c>
      <c r="Y70">
        <v>0</v>
      </c>
      <c r="Z70">
        <v>0</v>
      </c>
      <c r="AA70">
        <v>6.1704789120000001</v>
      </c>
      <c r="AB70">
        <v>0</v>
      </c>
      <c r="AC70">
        <v>4.2505073279999994</v>
      </c>
      <c r="AD70">
        <v>4.0125470112000006</v>
      </c>
      <c r="AE70">
        <v>6.1984295999999999</v>
      </c>
      <c r="AF70">
        <v>4.4427500000000002</v>
      </c>
      <c r="AG70">
        <v>30.427875359999991</v>
      </c>
      <c r="AH70">
        <v>20.546566559999999</v>
      </c>
      <c r="AI70">
        <v>0</v>
      </c>
      <c r="AJ70">
        <v>0</v>
      </c>
      <c r="AK70">
        <v>23.299320000000005</v>
      </c>
      <c r="AL70">
        <v>1.7337999999999998</v>
      </c>
      <c r="AM70">
        <v>0</v>
      </c>
      <c r="AN70">
        <v>0</v>
      </c>
      <c r="AO70">
        <v>0</v>
      </c>
      <c r="AP70">
        <v>0.50635368000000003</v>
      </c>
      <c r="AQ70">
        <v>32.359470000000002</v>
      </c>
      <c r="AR70">
        <v>8.7277824000000006</v>
      </c>
      <c r="AS70">
        <v>4.7264947200000007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40.822471095686275</v>
      </c>
      <c r="BB70">
        <f t="shared" si="1"/>
        <v>952.4250147090587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512.33784866799999</v>
      </c>
      <c r="L71">
        <v>6.392496392496394</v>
      </c>
      <c r="M71">
        <v>63.618014079999995</v>
      </c>
      <c r="N71">
        <v>51.881250000000009</v>
      </c>
      <c r="O71">
        <v>36.642187796300512</v>
      </c>
      <c r="P71">
        <v>20.54422499999999</v>
      </c>
      <c r="Q71">
        <v>9.5841389520000018</v>
      </c>
      <c r="R71">
        <v>18.615404159999997</v>
      </c>
      <c r="S71">
        <v>11.54814912</v>
      </c>
      <c r="T71">
        <v>0</v>
      </c>
      <c r="U71">
        <v>51.759971999999998</v>
      </c>
      <c r="V71">
        <v>0</v>
      </c>
      <c r="W71">
        <v>0</v>
      </c>
      <c r="X71">
        <v>62.921424064748201</v>
      </c>
      <c r="Y71">
        <v>0</v>
      </c>
      <c r="Z71">
        <v>0</v>
      </c>
      <c r="AA71">
        <v>6.1704789120000001</v>
      </c>
      <c r="AB71">
        <v>5.784281567999999</v>
      </c>
      <c r="AC71">
        <v>8.5010146559999988</v>
      </c>
      <c r="AD71">
        <v>8.0250940224000011</v>
      </c>
      <c r="AE71">
        <v>6.1984295999999999</v>
      </c>
      <c r="AF71">
        <v>6.1515000000000013</v>
      </c>
      <c r="AG71">
        <v>30.427875359999991</v>
      </c>
      <c r="AH71">
        <v>30.819849840000003</v>
      </c>
      <c r="AI71">
        <v>0</v>
      </c>
      <c r="AJ71">
        <v>0</v>
      </c>
      <c r="AK71">
        <v>23.299320000000005</v>
      </c>
      <c r="AL71">
        <v>1.7337999999999998</v>
      </c>
      <c r="AM71">
        <v>0</v>
      </c>
      <c r="AN71">
        <v>0</v>
      </c>
      <c r="AO71">
        <v>0</v>
      </c>
      <c r="AP71">
        <v>0.50635368000000003</v>
      </c>
      <c r="AQ71">
        <v>43.145960000000009</v>
      </c>
      <c r="AR71">
        <v>17.455564800000001</v>
      </c>
      <c r="AS71">
        <v>4.7264947200000007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42.694314288566396</v>
      </c>
      <c r="BB71">
        <f t="shared" si="1"/>
        <v>996.09681310337851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512.33784866799999</v>
      </c>
      <c r="L72">
        <v>6.392496392496394</v>
      </c>
      <c r="M72">
        <v>63.618014079999995</v>
      </c>
      <c r="N72">
        <v>51.881250000000009</v>
      </c>
      <c r="O72">
        <v>36.642187796300512</v>
      </c>
      <c r="P72">
        <v>20.54422499999999</v>
      </c>
      <c r="Q72">
        <v>9.5841389520000018</v>
      </c>
      <c r="R72">
        <v>18.615404159999997</v>
      </c>
      <c r="S72">
        <v>11.54814912</v>
      </c>
      <c r="T72">
        <v>0</v>
      </c>
      <c r="U72">
        <v>51.759971999999998</v>
      </c>
      <c r="V72">
        <v>0</v>
      </c>
      <c r="W72">
        <v>0</v>
      </c>
      <c r="X72">
        <v>62.921424064748201</v>
      </c>
      <c r="Y72">
        <v>0</v>
      </c>
      <c r="Z72">
        <v>2.8784289599999999</v>
      </c>
      <c r="AA72">
        <v>8.674199999999999</v>
      </c>
      <c r="AB72">
        <v>5.784281567999999</v>
      </c>
      <c r="AC72">
        <v>8.5010146559999988</v>
      </c>
      <c r="AD72">
        <v>12.009792239999998</v>
      </c>
      <c r="AE72">
        <v>12.396859200000002</v>
      </c>
      <c r="AF72">
        <v>12.303000000000003</v>
      </c>
      <c r="AG72">
        <v>30.427875359999991</v>
      </c>
      <c r="AH72">
        <v>41.093133119999997</v>
      </c>
      <c r="AI72">
        <v>1.1182032</v>
      </c>
      <c r="AJ72">
        <v>0</v>
      </c>
      <c r="AK72">
        <v>23.299320000000005</v>
      </c>
      <c r="AL72">
        <v>17.338000000000001</v>
      </c>
      <c r="AM72">
        <v>0</v>
      </c>
      <c r="AN72">
        <v>0</v>
      </c>
      <c r="AO72">
        <v>0</v>
      </c>
      <c r="AP72">
        <v>0.50635368000000003</v>
      </c>
      <c r="AQ72">
        <v>43.145960000000009</v>
      </c>
      <c r="AR72">
        <v>17.455564800000001</v>
      </c>
      <c r="AS72">
        <v>4.7264947200000007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44.696397557705822</v>
      </c>
      <c r="BB72">
        <f t="shared" si="1"/>
        <v>1042.8071941798391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512.33784866799999</v>
      </c>
      <c r="L73">
        <v>6.392496392496394</v>
      </c>
      <c r="M73">
        <v>63.618014079999995</v>
      </c>
      <c r="N73">
        <v>51.881250000000009</v>
      </c>
      <c r="O73">
        <v>36.642187796300512</v>
      </c>
      <c r="P73">
        <v>20.54422499999999</v>
      </c>
      <c r="Q73">
        <v>9.5841389520000018</v>
      </c>
      <c r="R73">
        <v>18.615404159999997</v>
      </c>
      <c r="S73">
        <v>11.54814912</v>
      </c>
      <c r="T73">
        <v>0</v>
      </c>
      <c r="U73">
        <v>51.759971999999998</v>
      </c>
      <c r="V73">
        <v>0</v>
      </c>
      <c r="W73">
        <v>0</v>
      </c>
      <c r="X73">
        <v>62.921424064748201</v>
      </c>
      <c r="Y73">
        <v>0</v>
      </c>
      <c r="Z73">
        <v>5.7568579199999999</v>
      </c>
      <c r="AA73">
        <v>12.340957823999998</v>
      </c>
      <c r="AB73">
        <v>11.568563136</v>
      </c>
      <c r="AC73">
        <v>8.5010146559999988</v>
      </c>
      <c r="AD73">
        <v>12.0376410336</v>
      </c>
      <c r="AE73">
        <v>21.7125353952</v>
      </c>
      <c r="AF73">
        <v>21.188500000000001</v>
      </c>
      <c r="AG73">
        <v>30.427875359999991</v>
      </c>
      <c r="AH73">
        <v>51.366416400000006</v>
      </c>
      <c r="AI73">
        <v>7.2683208000000015</v>
      </c>
      <c r="AJ73">
        <v>0</v>
      </c>
      <c r="AK73">
        <v>23.299320000000005</v>
      </c>
      <c r="AL73">
        <v>39.877399999999994</v>
      </c>
      <c r="AM73">
        <v>0</v>
      </c>
      <c r="AN73">
        <v>0</v>
      </c>
      <c r="AO73">
        <v>0</v>
      </c>
      <c r="AP73">
        <v>0.50635368000000003</v>
      </c>
      <c r="AQ73">
        <v>43.145960000000009</v>
      </c>
      <c r="AR73">
        <v>17.455564800000001</v>
      </c>
      <c r="AS73">
        <v>10.04380128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47.772262762738542</v>
      </c>
      <c r="BB73">
        <f t="shared" si="1"/>
        <v>1114.5699297556068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512.33784866799999</v>
      </c>
      <c r="L74">
        <v>6.392496392496394</v>
      </c>
      <c r="M74">
        <v>63.618014079999995</v>
      </c>
      <c r="N74">
        <v>51.881250000000009</v>
      </c>
      <c r="O74">
        <v>36.642187796300512</v>
      </c>
      <c r="P74">
        <v>20.54422499999999</v>
      </c>
      <c r="Q74">
        <v>9.5841389520000018</v>
      </c>
      <c r="R74">
        <v>18.615404159999997</v>
      </c>
      <c r="S74">
        <v>11.54814912</v>
      </c>
      <c r="T74">
        <v>0</v>
      </c>
      <c r="U74">
        <v>51.759971999999998</v>
      </c>
      <c r="V74">
        <v>0</v>
      </c>
      <c r="W74">
        <v>0</v>
      </c>
      <c r="X74">
        <v>62.921424064748201</v>
      </c>
      <c r="Y74">
        <v>0</v>
      </c>
      <c r="Z74">
        <v>5.7568579199999999</v>
      </c>
      <c r="AA74">
        <v>12.340957823999998</v>
      </c>
      <c r="AB74">
        <v>11.568563136</v>
      </c>
      <c r="AC74">
        <v>8.5010146559999988</v>
      </c>
      <c r="AD74">
        <v>12.0376410336</v>
      </c>
      <c r="AE74">
        <v>21.7125353952</v>
      </c>
      <c r="AF74">
        <v>21.188500000000001</v>
      </c>
      <c r="AG74">
        <v>30.427875359999991</v>
      </c>
      <c r="AH74">
        <v>51.366416400000006</v>
      </c>
      <c r="AI74">
        <v>7.2683208000000015</v>
      </c>
      <c r="AJ74">
        <v>0</v>
      </c>
      <c r="AK74">
        <v>23.299320000000005</v>
      </c>
      <c r="AL74">
        <v>39.877399999999994</v>
      </c>
      <c r="AM74">
        <v>0</v>
      </c>
      <c r="AN74">
        <v>0</v>
      </c>
      <c r="AO74">
        <v>0</v>
      </c>
      <c r="AP74">
        <v>1.3502764799999998</v>
      </c>
      <c r="AQ74">
        <v>43.145960000000009</v>
      </c>
      <c r="AR74">
        <v>8.7277824000000006</v>
      </c>
      <c r="AS74">
        <v>10.04380128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47.448236374738542</v>
      </c>
      <c r="BB74">
        <f t="shared" si="1"/>
        <v>1107.0100965436068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512.33784866799999</v>
      </c>
      <c r="L75">
        <v>6.392496392496394</v>
      </c>
      <c r="M75">
        <v>63.618014079999995</v>
      </c>
      <c r="N75">
        <v>51.881250000000009</v>
      </c>
      <c r="O75">
        <v>36.642187796300512</v>
      </c>
      <c r="P75">
        <v>20.54422499999999</v>
      </c>
      <c r="Q75">
        <v>9.5841389520000018</v>
      </c>
      <c r="R75">
        <v>18.615404159999997</v>
      </c>
      <c r="S75">
        <v>11.54814912</v>
      </c>
      <c r="T75">
        <v>0</v>
      </c>
      <c r="U75">
        <v>51.759971999999998</v>
      </c>
      <c r="V75">
        <v>0</v>
      </c>
      <c r="W75">
        <v>0</v>
      </c>
      <c r="X75">
        <v>62.921424064748201</v>
      </c>
      <c r="Y75">
        <v>0</v>
      </c>
      <c r="Z75">
        <v>5.7568579199999999</v>
      </c>
      <c r="AA75">
        <v>12.340957823999998</v>
      </c>
      <c r="AB75">
        <v>11.568563136</v>
      </c>
      <c r="AC75">
        <v>8.5010146559999988</v>
      </c>
      <c r="AD75">
        <v>12.0376410336</v>
      </c>
      <c r="AE75">
        <v>21.7125353952</v>
      </c>
      <c r="AF75">
        <v>21.188500000000001</v>
      </c>
      <c r="AG75">
        <v>30.427875359999991</v>
      </c>
      <c r="AH75">
        <v>51.366416400000006</v>
      </c>
      <c r="AI75">
        <v>7.2683208000000015</v>
      </c>
      <c r="AJ75">
        <v>0</v>
      </c>
      <c r="AK75">
        <v>23.299320000000005</v>
      </c>
      <c r="AL75">
        <v>39.877399999999994</v>
      </c>
      <c r="AM75">
        <v>0</v>
      </c>
      <c r="AN75">
        <v>0</v>
      </c>
      <c r="AO75">
        <v>0</v>
      </c>
      <c r="AP75">
        <v>1.3502764799999998</v>
      </c>
      <c r="AQ75">
        <v>43.145960000000009</v>
      </c>
      <c r="AR75">
        <v>8.7277824000000006</v>
      </c>
      <c r="AS75">
        <v>6.9715797120000005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47.32196813153854</v>
      </c>
      <c r="BB75">
        <f t="shared" si="1"/>
        <v>1104.0641432188067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512.33784866799999</v>
      </c>
      <c r="L76">
        <v>6.392496392496394</v>
      </c>
      <c r="M76">
        <v>63.618014079999995</v>
      </c>
      <c r="N76">
        <v>51.881250000000009</v>
      </c>
      <c r="O76">
        <v>36.642187796300512</v>
      </c>
      <c r="P76">
        <v>20.54422499999999</v>
      </c>
      <c r="Q76">
        <v>9.5841389520000018</v>
      </c>
      <c r="R76">
        <v>18.615404159999997</v>
      </c>
      <c r="S76">
        <v>11.54814912</v>
      </c>
      <c r="T76">
        <v>0</v>
      </c>
      <c r="U76">
        <v>51.759971999999998</v>
      </c>
      <c r="V76">
        <v>0</v>
      </c>
      <c r="W76">
        <v>0</v>
      </c>
      <c r="X76">
        <v>62.921424064748201</v>
      </c>
      <c r="Y76">
        <v>0</v>
      </c>
      <c r="Z76">
        <v>5.7568579199999999</v>
      </c>
      <c r="AA76">
        <v>12.340957823999998</v>
      </c>
      <c r="AB76">
        <v>11.568563136</v>
      </c>
      <c r="AC76">
        <v>8.5010146559999988</v>
      </c>
      <c r="AD76">
        <v>12.0376410336</v>
      </c>
      <c r="AE76">
        <v>12.396859200000002</v>
      </c>
      <c r="AF76">
        <v>21.188500000000001</v>
      </c>
      <c r="AG76">
        <v>30.427875359999991</v>
      </c>
      <c r="AH76">
        <v>51.366416400000006</v>
      </c>
      <c r="AI76">
        <v>7.2683208000000015</v>
      </c>
      <c r="AJ76">
        <v>0</v>
      </c>
      <c r="AK76">
        <v>23.299320000000005</v>
      </c>
      <c r="AL76">
        <v>39.877399999999994</v>
      </c>
      <c r="AM76">
        <v>0</v>
      </c>
      <c r="AN76">
        <v>0</v>
      </c>
      <c r="AO76">
        <v>0</v>
      </c>
      <c r="AP76">
        <v>0.50635368000000003</v>
      </c>
      <c r="AQ76">
        <v>43.145960000000009</v>
      </c>
      <c r="AR76">
        <v>8.7277824000000006</v>
      </c>
      <c r="AS76">
        <v>6.49893024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46.884983017138531</v>
      </c>
      <c r="BB76">
        <f t="shared" si="1"/>
        <v>1093.8688798660069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512.33784866799999</v>
      </c>
      <c r="L77">
        <v>6.392496392496394</v>
      </c>
      <c r="M77">
        <v>63.618014079999995</v>
      </c>
      <c r="N77">
        <v>51.881250000000009</v>
      </c>
      <c r="O77">
        <v>36.642187796300512</v>
      </c>
      <c r="P77">
        <v>20.54422499999999</v>
      </c>
      <c r="Q77">
        <v>9.5841389520000018</v>
      </c>
      <c r="R77">
        <v>18.615404159999997</v>
      </c>
      <c r="S77">
        <v>11.54814912</v>
      </c>
      <c r="T77">
        <v>0</v>
      </c>
      <c r="U77">
        <v>51.759971999999998</v>
      </c>
      <c r="V77">
        <v>0</v>
      </c>
      <c r="W77">
        <v>0</v>
      </c>
      <c r="X77">
        <v>62.921424064748201</v>
      </c>
      <c r="Y77">
        <v>0</v>
      </c>
      <c r="Z77">
        <v>5.7568579199999999</v>
      </c>
      <c r="AA77">
        <v>12.340957823999998</v>
      </c>
      <c r="AB77">
        <v>11.568563136</v>
      </c>
      <c r="AC77">
        <v>8.5010146559999988</v>
      </c>
      <c r="AD77">
        <v>12.0376410336</v>
      </c>
      <c r="AE77">
        <v>12.396859200000002</v>
      </c>
      <c r="AF77">
        <v>21.188500000000001</v>
      </c>
      <c r="AG77">
        <v>30.427875359999991</v>
      </c>
      <c r="AH77">
        <v>51.366416400000006</v>
      </c>
      <c r="AI77">
        <v>7.2683208000000015</v>
      </c>
      <c r="AJ77">
        <v>0</v>
      </c>
      <c r="AK77">
        <v>23.299320000000005</v>
      </c>
      <c r="AL77">
        <v>39.877399999999994</v>
      </c>
      <c r="AM77">
        <v>0</v>
      </c>
      <c r="AN77">
        <v>0</v>
      </c>
      <c r="AO77">
        <v>0</v>
      </c>
      <c r="AP77">
        <v>0.50635368000000003</v>
      </c>
      <c r="AQ77">
        <v>43.145960000000009</v>
      </c>
      <c r="AR77">
        <v>8.7277824000000006</v>
      </c>
      <c r="AS77">
        <v>6.49893024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46.884983017138531</v>
      </c>
      <c r="BB77">
        <f t="shared" si="1"/>
        <v>1093.8688798660069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512.33784866799999</v>
      </c>
      <c r="L78">
        <v>6.392496392496394</v>
      </c>
      <c r="M78">
        <v>63.618014079999995</v>
      </c>
      <c r="N78">
        <v>51.881250000000009</v>
      </c>
      <c r="O78">
        <v>36.642187796300512</v>
      </c>
      <c r="P78">
        <v>20.54422499999999</v>
      </c>
      <c r="Q78">
        <v>9.5841389520000018</v>
      </c>
      <c r="R78">
        <v>18.615404159999997</v>
      </c>
      <c r="S78">
        <v>11.54814912</v>
      </c>
      <c r="T78">
        <v>0</v>
      </c>
      <c r="U78">
        <v>51.759971999999998</v>
      </c>
      <c r="V78">
        <v>0</v>
      </c>
      <c r="W78">
        <v>0</v>
      </c>
      <c r="X78">
        <v>62.921424064748201</v>
      </c>
      <c r="Y78">
        <v>0</v>
      </c>
      <c r="Z78">
        <v>5.7568579199999999</v>
      </c>
      <c r="AA78">
        <v>12.340957823999998</v>
      </c>
      <c r="AB78">
        <v>11.568563136</v>
      </c>
      <c r="AC78">
        <v>8.5010146559999988</v>
      </c>
      <c r="AD78">
        <v>12.0376410336</v>
      </c>
      <c r="AE78">
        <v>6.1984295999999999</v>
      </c>
      <c r="AF78">
        <v>21.188500000000001</v>
      </c>
      <c r="AG78">
        <v>30.427875359999991</v>
      </c>
      <c r="AH78">
        <v>51.366416400000006</v>
      </c>
      <c r="AI78">
        <v>7.2683208000000015</v>
      </c>
      <c r="AJ78">
        <v>0</v>
      </c>
      <c r="AK78">
        <v>23.299320000000005</v>
      </c>
      <c r="AL78">
        <v>39.877399999999994</v>
      </c>
      <c r="AM78">
        <v>0</v>
      </c>
      <c r="AN78">
        <v>0</v>
      </c>
      <c r="AO78">
        <v>0</v>
      </c>
      <c r="AP78">
        <v>0.50635368000000003</v>
      </c>
      <c r="AQ78">
        <v>43.145960000000009</v>
      </c>
      <c r="AR78">
        <v>8.7277824000000006</v>
      </c>
      <c r="AS78">
        <v>6.49893024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46.630227253138536</v>
      </c>
      <c r="BB78">
        <f t="shared" si="1"/>
        <v>1087.9252060300066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512.33784866799999</v>
      </c>
      <c r="L79">
        <v>6.392496392496394</v>
      </c>
      <c r="M79">
        <v>63.618014079999995</v>
      </c>
      <c r="N79">
        <v>51.881250000000009</v>
      </c>
      <c r="O79">
        <v>36.642187796300512</v>
      </c>
      <c r="P79">
        <v>20.54422499999999</v>
      </c>
      <c r="Q79">
        <v>9.5841389520000018</v>
      </c>
      <c r="R79">
        <v>18.615404159999997</v>
      </c>
      <c r="S79">
        <v>11.54814912</v>
      </c>
      <c r="T79">
        <v>0</v>
      </c>
      <c r="U79">
        <v>51.759971999999998</v>
      </c>
      <c r="V79">
        <v>0</v>
      </c>
      <c r="W79">
        <v>0</v>
      </c>
      <c r="X79">
        <v>62.921424064748201</v>
      </c>
      <c r="Y79">
        <v>0</v>
      </c>
      <c r="Z79">
        <v>5.7568579199999999</v>
      </c>
      <c r="AA79">
        <v>12.340957823999998</v>
      </c>
      <c r="AB79">
        <v>11.568563136</v>
      </c>
      <c r="AC79">
        <v>8.5010146559999988</v>
      </c>
      <c r="AD79">
        <v>12.009792239999998</v>
      </c>
      <c r="AE79">
        <v>6.1984295999999999</v>
      </c>
      <c r="AF79">
        <v>12.303000000000003</v>
      </c>
      <c r="AG79">
        <v>30.427875359999991</v>
      </c>
      <c r="AH79">
        <v>41.093133119999997</v>
      </c>
      <c r="AI79">
        <v>1.1182032</v>
      </c>
      <c r="AJ79">
        <v>0</v>
      </c>
      <c r="AK79">
        <v>23.299320000000005</v>
      </c>
      <c r="AL79">
        <v>17.338000000000001</v>
      </c>
      <c r="AM79">
        <v>0</v>
      </c>
      <c r="AN79">
        <v>0</v>
      </c>
      <c r="AO79">
        <v>0</v>
      </c>
      <c r="AP79">
        <v>0.50635368000000003</v>
      </c>
      <c r="AQ79">
        <v>43.145960000000009</v>
      </c>
      <c r="AR79">
        <v>3.8790144000000004</v>
      </c>
      <c r="AS79">
        <v>4.8446570879999999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44.395242509705831</v>
      </c>
      <c r="BB79">
        <f t="shared" si="1"/>
        <v>1035.7809999478393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512.33784866799999</v>
      </c>
      <c r="L80">
        <v>6.392496392496394</v>
      </c>
      <c r="M80">
        <v>63.618014079999995</v>
      </c>
      <c r="N80">
        <v>51.881250000000009</v>
      </c>
      <c r="O80">
        <v>36.642187796300512</v>
      </c>
      <c r="P80">
        <v>20.54422499999999</v>
      </c>
      <c r="Q80">
        <v>9.5841389520000018</v>
      </c>
      <c r="R80">
        <v>18.615404159999997</v>
      </c>
      <c r="S80">
        <v>11.54814912</v>
      </c>
      <c r="T80">
        <v>0</v>
      </c>
      <c r="U80">
        <v>51.759971999999998</v>
      </c>
      <c r="V80">
        <v>0</v>
      </c>
      <c r="W80">
        <v>0</v>
      </c>
      <c r="X80">
        <v>62.921424064748201</v>
      </c>
      <c r="Y80">
        <v>0</v>
      </c>
      <c r="Z80">
        <v>2.8784289599999999</v>
      </c>
      <c r="AA80">
        <v>12.340957823999998</v>
      </c>
      <c r="AB80">
        <v>11.568563136</v>
      </c>
      <c r="AC80">
        <v>4.2505073279999994</v>
      </c>
      <c r="AD80">
        <v>12.009792239999998</v>
      </c>
      <c r="AE80">
        <v>1.6904808000000002</v>
      </c>
      <c r="AF80">
        <v>12.303000000000003</v>
      </c>
      <c r="AG80">
        <v>30.427875359999991</v>
      </c>
      <c r="AH80">
        <v>41.093133119999997</v>
      </c>
      <c r="AI80">
        <v>0</v>
      </c>
      <c r="AJ80">
        <v>0</v>
      </c>
      <c r="AK80">
        <v>23.299320000000005</v>
      </c>
      <c r="AL80">
        <v>7.8020999999999994</v>
      </c>
      <c r="AM80">
        <v>0</v>
      </c>
      <c r="AN80">
        <v>0</v>
      </c>
      <c r="AO80">
        <v>0</v>
      </c>
      <c r="AP80">
        <v>0.50635368000000003</v>
      </c>
      <c r="AQ80">
        <v>43.145960000000009</v>
      </c>
      <c r="AR80">
        <v>3.8790144000000004</v>
      </c>
      <c r="AS80">
        <v>4.7264947200000007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43.474226983314082</v>
      </c>
      <c r="BB80">
        <f t="shared" si="1"/>
        <v>1014.2928648182306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512.33784866799999</v>
      </c>
      <c r="L81">
        <v>6.392496392496394</v>
      </c>
      <c r="M81">
        <v>63.618014079999995</v>
      </c>
      <c r="N81">
        <v>51.881250000000009</v>
      </c>
      <c r="O81">
        <v>36.642187796300512</v>
      </c>
      <c r="P81">
        <v>20.54422499999999</v>
      </c>
      <c r="Q81">
        <v>9.5841389520000018</v>
      </c>
      <c r="R81">
        <v>18.615404159999997</v>
      </c>
      <c r="S81">
        <v>11.54814912</v>
      </c>
      <c r="T81">
        <v>0</v>
      </c>
      <c r="U81">
        <v>51.759971999999998</v>
      </c>
      <c r="V81">
        <v>0</v>
      </c>
      <c r="W81">
        <v>0</v>
      </c>
      <c r="X81">
        <v>62.921424064748201</v>
      </c>
      <c r="Y81">
        <v>0</v>
      </c>
      <c r="Z81">
        <v>2.8784289599999999</v>
      </c>
      <c r="AA81">
        <v>12.317364000000001</v>
      </c>
      <c r="AB81">
        <v>5.784281567999999</v>
      </c>
      <c r="AC81">
        <v>4.2505073279999994</v>
      </c>
      <c r="AD81">
        <v>12.009792239999998</v>
      </c>
      <c r="AE81">
        <v>1.6904808000000002</v>
      </c>
      <c r="AF81">
        <v>6.2881999999999989</v>
      </c>
      <c r="AG81">
        <v>30.427875359999991</v>
      </c>
      <c r="AH81">
        <v>30.819849840000003</v>
      </c>
      <c r="AI81">
        <v>0</v>
      </c>
      <c r="AJ81">
        <v>0</v>
      </c>
      <c r="AK81">
        <v>23.299320000000005</v>
      </c>
      <c r="AL81">
        <v>7.8020999999999994</v>
      </c>
      <c r="AM81">
        <v>0</v>
      </c>
      <c r="AN81">
        <v>0</v>
      </c>
      <c r="AO81">
        <v>0</v>
      </c>
      <c r="AP81">
        <v>1.3502764799999998</v>
      </c>
      <c r="AQ81">
        <v>43.145960000000009</v>
      </c>
      <c r="AR81">
        <v>3.8790144000000004</v>
      </c>
      <c r="AS81">
        <v>4.7264947200000007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42.600768772447552</v>
      </c>
      <c r="BB81">
        <f t="shared" si="1"/>
        <v>993.91428715709731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512.33784866799999</v>
      </c>
      <c r="L82">
        <v>6.392496392496394</v>
      </c>
      <c r="M82">
        <v>63.618014079999995</v>
      </c>
      <c r="N82">
        <v>51.881250000000009</v>
      </c>
      <c r="O82">
        <v>36.642187796300512</v>
      </c>
      <c r="P82">
        <v>20.54422499999999</v>
      </c>
      <c r="Q82">
        <v>9.5841389520000018</v>
      </c>
      <c r="R82">
        <v>18.615404159999997</v>
      </c>
      <c r="S82">
        <v>11.54814912</v>
      </c>
      <c r="T82">
        <v>0</v>
      </c>
      <c r="U82">
        <v>51.759971999999998</v>
      </c>
      <c r="V82">
        <v>0</v>
      </c>
      <c r="W82">
        <v>0</v>
      </c>
      <c r="X82">
        <v>62.921424064748201</v>
      </c>
      <c r="Y82">
        <v>0</v>
      </c>
      <c r="Z82">
        <v>2.8784289599999999</v>
      </c>
      <c r="AA82">
        <v>12.317364000000001</v>
      </c>
      <c r="AB82">
        <v>5.784281567999999</v>
      </c>
      <c r="AC82">
        <v>1.5659763840000001</v>
      </c>
      <c r="AD82">
        <v>8.0065281600000002</v>
      </c>
      <c r="AE82">
        <v>1.6904808000000002</v>
      </c>
      <c r="AF82">
        <v>6.1515000000000013</v>
      </c>
      <c r="AG82">
        <v>30.427875359999991</v>
      </c>
      <c r="AH82">
        <v>14.682060719999999</v>
      </c>
      <c r="AI82">
        <v>0</v>
      </c>
      <c r="AJ82">
        <v>0</v>
      </c>
      <c r="AK82">
        <v>23.299320000000005</v>
      </c>
      <c r="AL82">
        <v>7.8020999999999994</v>
      </c>
      <c r="AM82">
        <v>0</v>
      </c>
      <c r="AN82">
        <v>0</v>
      </c>
      <c r="AO82">
        <v>0</v>
      </c>
      <c r="AP82">
        <v>1.4627995199999999</v>
      </c>
      <c r="AQ82">
        <v>43.145960000000009</v>
      </c>
      <c r="AR82">
        <v>3.8790144000000004</v>
      </c>
      <c r="AS82">
        <v>4.7264947200000007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41.661643922991168</v>
      </c>
      <c r="BB82">
        <f t="shared" si="1"/>
        <v>972.00365090255377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512.33784866799999</v>
      </c>
      <c r="L83">
        <v>6.392496392496394</v>
      </c>
      <c r="M83">
        <v>63.618014079999995</v>
      </c>
      <c r="N83">
        <v>51.881250000000009</v>
      </c>
      <c r="O83">
        <v>36.640520809642943</v>
      </c>
      <c r="P83">
        <v>20.54422499999999</v>
      </c>
      <c r="Q83">
        <v>9.5841389520000018</v>
      </c>
      <c r="R83">
        <v>18.615404159999997</v>
      </c>
      <c r="S83">
        <v>11.54814912</v>
      </c>
      <c r="T83">
        <v>0</v>
      </c>
      <c r="U83">
        <v>51.759971999999998</v>
      </c>
      <c r="V83">
        <v>0</v>
      </c>
      <c r="W83">
        <v>0</v>
      </c>
      <c r="X83">
        <v>62.921424064748201</v>
      </c>
      <c r="Y83">
        <v>0</v>
      </c>
      <c r="Z83">
        <v>2.8784289599999999</v>
      </c>
      <c r="AA83">
        <v>12.317364000000001</v>
      </c>
      <c r="AB83">
        <v>0</v>
      </c>
      <c r="AC83">
        <v>0</v>
      </c>
      <c r="AD83">
        <v>4.0032640800000001</v>
      </c>
      <c r="AE83">
        <v>1.6904808000000002</v>
      </c>
      <c r="AF83">
        <v>6.1515000000000013</v>
      </c>
      <c r="AG83">
        <v>30.427875359999991</v>
      </c>
      <c r="AH83">
        <v>8.3184480000000018</v>
      </c>
      <c r="AI83">
        <v>0</v>
      </c>
      <c r="AJ83">
        <v>0</v>
      </c>
      <c r="AK83">
        <v>23.299320000000005</v>
      </c>
      <c r="AL83">
        <v>7.8020999999999994</v>
      </c>
      <c r="AM83">
        <v>0</v>
      </c>
      <c r="AN83">
        <v>0</v>
      </c>
      <c r="AO83">
        <v>0</v>
      </c>
      <c r="AP83">
        <v>0.61887672000000005</v>
      </c>
      <c r="AQ83">
        <v>43.145960000000009</v>
      </c>
      <c r="AR83">
        <v>3.8790144000000004</v>
      </c>
      <c r="AS83">
        <v>4.7264947200000007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40.898715086073345</v>
      </c>
      <c r="BB83">
        <f t="shared" si="1"/>
        <v>954.20385520081402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512.33784866799999</v>
      </c>
      <c r="L84">
        <v>6.392496392496394</v>
      </c>
      <c r="M84">
        <v>63.618014079999995</v>
      </c>
      <c r="N84">
        <v>51.881250000000009</v>
      </c>
      <c r="O84">
        <v>36.640520809642943</v>
      </c>
      <c r="P84">
        <v>20.54422499999999</v>
      </c>
      <c r="Q84">
        <v>9.5841389520000018</v>
      </c>
      <c r="R84">
        <v>18.615404159999997</v>
      </c>
      <c r="S84">
        <v>11.54814912</v>
      </c>
      <c r="T84">
        <v>0</v>
      </c>
      <c r="U84">
        <v>51.759971999999998</v>
      </c>
      <c r="V84">
        <v>0</v>
      </c>
      <c r="W84">
        <v>0</v>
      </c>
      <c r="X84">
        <v>62.921424064748201</v>
      </c>
      <c r="Y84">
        <v>0</v>
      </c>
      <c r="Z84">
        <v>2.8784289599999999</v>
      </c>
      <c r="AA84">
        <v>12.317364000000001</v>
      </c>
      <c r="AB84">
        <v>0</v>
      </c>
      <c r="AC84">
        <v>0</v>
      </c>
      <c r="AD84">
        <v>0</v>
      </c>
      <c r="AE84">
        <v>1.6904808000000002</v>
      </c>
      <c r="AF84">
        <v>6.1515000000000013</v>
      </c>
      <c r="AG84">
        <v>30.427875359999991</v>
      </c>
      <c r="AH84">
        <v>0</v>
      </c>
      <c r="AI84">
        <v>0</v>
      </c>
      <c r="AJ84">
        <v>0</v>
      </c>
      <c r="AK84">
        <v>23.299320000000005</v>
      </c>
      <c r="AL84">
        <v>7.8020999999999994</v>
      </c>
      <c r="AM84">
        <v>0</v>
      </c>
      <c r="AN84">
        <v>0</v>
      </c>
      <c r="AO84">
        <v>0</v>
      </c>
      <c r="AP84">
        <v>0.61887672000000005</v>
      </c>
      <c r="AQ84">
        <v>43.145960000000009</v>
      </c>
      <c r="AR84">
        <v>3.8790144000000004</v>
      </c>
      <c r="AS84">
        <v>4.7264947200000007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40.392292890873343</v>
      </c>
      <c r="BB84">
        <f t="shared" si="1"/>
        <v>942.38856531601402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512.33784866799999</v>
      </c>
      <c r="L85">
        <v>6.392496392496394</v>
      </c>
      <c r="M85">
        <v>63.618014079999995</v>
      </c>
      <c r="N85">
        <v>51.881250000000009</v>
      </c>
      <c r="O85">
        <v>36.640520809642943</v>
      </c>
      <c r="P85">
        <v>20.54422499999999</v>
      </c>
      <c r="Q85">
        <v>9.5841389520000018</v>
      </c>
      <c r="R85">
        <v>18.617731920000001</v>
      </c>
      <c r="S85">
        <v>11.59053192</v>
      </c>
      <c r="T85">
        <v>0</v>
      </c>
      <c r="U85">
        <v>51.759971999999998</v>
      </c>
      <c r="V85">
        <v>0</v>
      </c>
      <c r="W85">
        <v>0</v>
      </c>
      <c r="X85">
        <v>64.678258597122294</v>
      </c>
      <c r="Y85">
        <v>0</v>
      </c>
      <c r="Z85">
        <v>2.8784289599999999</v>
      </c>
      <c r="AA85">
        <v>12.317364000000001</v>
      </c>
      <c r="AB85">
        <v>0</v>
      </c>
      <c r="AC85">
        <v>0</v>
      </c>
      <c r="AD85">
        <v>0</v>
      </c>
      <c r="AE85">
        <v>1.6904808000000002</v>
      </c>
      <c r="AF85">
        <v>6.1515000000000013</v>
      </c>
      <c r="AG85">
        <v>30.427875359999991</v>
      </c>
      <c r="AH85">
        <v>0</v>
      </c>
      <c r="AI85">
        <v>0</v>
      </c>
      <c r="AJ85">
        <v>0</v>
      </c>
      <c r="AK85">
        <v>23.299320000000005</v>
      </c>
      <c r="AL85">
        <v>7.8020999999999994</v>
      </c>
      <c r="AM85">
        <v>0</v>
      </c>
      <c r="AN85">
        <v>0</v>
      </c>
      <c r="AO85">
        <v>0</v>
      </c>
      <c r="AP85">
        <v>0.61887672000000005</v>
      </c>
      <c r="AQ85">
        <v>43.145960000000009</v>
      </c>
      <c r="AR85">
        <v>3.8790144000000004</v>
      </c>
      <c r="AS85">
        <v>4.7264947200000007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40.466336402953907</v>
      </c>
      <c r="BB85">
        <f t="shared" si="1"/>
        <v>944.11606689630764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512.33784866799999</v>
      </c>
      <c r="L86">
        <v>6.392496392496394</v>
      </c>
      <c r="M86">
        <v>63.618014079999995</v>
      </c>
      <c r="N86">
        <v>51.881250000000009</v>
      </c>
      <c r="O86">
        <v>36.640520809642943</v>
      </c>
      <c r="P86">
        <v>20.54422499999999</v>
      </c>
      <c r="Q86">
        <v>9.5841389520000018</v>
      </c>
      <c r="R86">
        <v>18.617731920000001</v>
      </c>
      <c r="S86">
        <v>11.59053192</v>
      </c>
      <c r="T86">
        <v>0</v>
      </c>
      <c r="U86">
        <v>51.759971999999998</v>
      </c>
      <c r="V86">
        <v>0</v>
      </c>
      <c r="W86">
        <v>0</v>
      </c>
      <c r="X86">
        <v>64.678258597122294</v>
      </c>
      <c r="Y86">
        <v>0</v>
      </c>
      <c r="Z86">
        <v>2.8784289599999999</v>
      </c>
      <c r="AA86">
        <v>12.317364000000001</v>
      </c>
      <c r="AB86">
        <v>0</v>
      </c>
      <c r="AC86">
        <v>0</v>
      </c>
      <c r="AD86">
        <v>0</v>
      </c>
      <c r="AE86">
        <v>1.6904808000000002</v>
      </c>
      <c r="AF86">
        <v>6.1515000000000013</v>
      </c>
      <c r="AG86">
        <v>30.427875359999991</v>
      </c>
      <c r="AH86">
        <v>0</v>
      </c>
      <c r="AI86">
        <v>0</v>
      </c>
      <c r="AJ86">
        <v>0</v>
      </c>
      <c r="AK86">
        <v>23.299320000000005</v>
      </c>
      <c r="AL86">
        <v>7.8020999999999994</v>
      </c>
      <c r="AM86">
        <v>0</v>
      </c>
      <c r="AN86">
        <v>0</v>
      </c>
      <c r="AO86">
        <v>0</v>
      </c>
      <c r="AP86">
        <v>0.84392280000000008</v>
      </c>
      <c r="AQ86">
        <v>32.359470000000002</v>
      </c>
      <c r="AR86">
        <v>3.8790144000000004</v>
      </c>
      <c r="AS86">
        <v>4.7264947200000007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40.032261285271368</v>
      </c>
      <c r="BB86">
        <f t="shared" si="1"/>
        <v>933.98869809399002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512.33784866799999</v>
      </c>
      <c r="L87">
        <v>5.1226551226551225</v>
      </c>
      <c r="M87">
        <v>63.618014079999995</v>
      </c>
      <c r="N87">
        <v>51.881250000000009</v>
      </c>
      <c r="O87">
        <v>36.640520809642943</v>
      </c>
      <c r="P87">
        <v>20.54422499999999</v>
      </c>
      <c r="Q87">
        <v>9.5841389520000018</v>
      </c>
      <c r="R87">
        <v>18.617731920000001</v>
      </c>
      <c r="S87">
        <v>11.59053192</v>
      </c>
      <c r="T87">
        <v>0</v>
      </c>
      <c r="U87">
        <v>51.759971999999998</v>
      </c>
      <c r="V87">
        <v>0</v>
      </c>
      <c r="W87">
        <v>0</v>
      </c>
      <c r="X87">
        <v>64.678258597122294</v>
      </c>
      <c r="Y87">
        <v>0</v>
      </c>
      <c r="Z87">
        <v>2.8784289599999999</v>
      </c>
      <c r="AA87">
        <v>12.317364000000001</v>
      </c>
      <c r="AB87">
        <v>0</v>
      </c>
      <c r="AC87">
        <v>0</v>
      </c>
      <c r="AD87">
        <v>0</v>
      </c>
      <c r="AE87">
        <v>1.6904808000000002</v>
      </c>
      <c r="AF87">
        <v>6.1515000000000013</v>
      </c>
      <c r="AG87">
        <v>30.427875359999991</v>
      </c>
      <c r="AH87">
        <v>0</v>
      </c>
      <c r="AI87">
        <v>0</v>
      </c>
      <c r="AJ87">
        <v>0</v>
      </c>
      <c r="AK87">
        <v>23.299320000000005</v>
      </c>
      <c r="AL87">
        <v>7.8020999999999994</v>
      </c>
      <c r="AM87">
        <v>0</v>
      </c>
      <c r="AN87">
        <v>0</v>
      </c>
      <c r="AO87">
        <v>0</v>
      </c>
      <c r="AP87">
        <v>0.84392280000000008</v>
      </c>
      <c r="AQ87">
        <v>21.572980000000005</v>
      </c>
      <c r="AR87">
        <v>3.8790144000000004</v>
      </c>
      <c r="AS87">
        <v>4.7264947200000007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39.536746139398353</v>
      </c>
      <c r="BB87">
        <f t="shared" si="1"/>
        <v>922.42788197002187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512.33784866799999</v>
      </c>
      <c r="L88">
        <v>5.1226551226551225</v>
      </c>
      <c r="M88">
        <v>63.618014079999995</v>
      </c>
      <c r="N88">
        <v>51.881250000000009</v>
      </c>
      <c r="O88">
        <v>36.640520809642943</v>
      </c>
      <c r="P88">
        <v>20.54422499999999</v>
      </c>
      <c r="Q88">
        <v>9.5841389520000018</v>
      </c>
      <c r="R88">
        <v>18.617731920000001</v>
      </c>
      <c r="S88">
        <v>11.59053192</v>
      </c>
      <c r="T88">
        <v>0</v>
      </c>
      <c r="U88">
        <v>51.759971999999998</v>
      </c>
      <c r="V88">
        <v>0</v>
      </c>
      <c r="W88">
        <v>0</v>
      </c>
      <c r="X88">
        <v>64.678258597122294</v>
      </c>
      <c r="Y88">
        <v>0</v>
      </c>
      <c r="Z88">
        <v>2.8784289599999999</v>
      </c>
      <c r="AA88">
        <v>8.674199999999999</v>
      </c>
      <c r="AB88">
        <v>0</v>
      </c>
      <c r="AC88">
        <v>0</v>
      </c>
      <c r="AD88">
        <v>0</v>
      </c>
      <c r="AE88">
        <v>1.6904808000000002</v>
      </c>
      <c r="AF88">
        <v>6.1515000000000013</v>
      </c>
      <c r="AG88">
        <v>30.427875359999991</v>
      </c>
      <c r="AH88">
        <v>0</v>
      </c>
      <c r="AI88">
        <v>0</v>
      </c>
      <c r="AJ88">
        <v>0</v>
      </c>
      <c r="AK88">
        <v>23.299320000000005</v>
      </c>
      <c r="AL88">
        <v>7.8020999999999994</v>
      </c>
      <c r="AM88">
        <v>0</v>
      </c>
      <c r="AN88">
        <v>0</v>
      </c>
      <c r="AO88">
        <v>0</v>
      </c>
      <c r="AP88">
        <v>0.84392280000000008</v>
      </c>
      <c r="AQ88">
        <v>10.786490000000002</v>
      </c>
      <c r="AR88">
        <v>8.7277824000000006</v>
      </c>
      <c r="AS88">
        <v>4.7264947200000007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39.142971574515805</v>
      </c>
      <c r="BB88">
        <f t="shared" si="1"/>
        <v>913.24077053490441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512.33784866799999</v>
      </c>
      <c r="L89">
        <v>5.1226551226551225</v>
      </c>
      <c r="M89">
        <v>63.618014079999995</v>
      </c>
      <c r="N89">
        <v>51.881250000000009</v>
      </c>
      <c r="O89">
        <v>36.640520809642943</v>
      </c>
      <c r="P89">
        <v>20.54422499999999</v>
      </c>
      <c r="Q89">
        <v>9.5841389520000018</v>
      </c>
      <c r="R89">
        <v>18.617731920000001</v>
      </c>
      <c r="S89">
        <v>11.59053192</v>
      </c>
      <c r="T89">
        <v>0</v>
      </c>
      <c r="U89">
        <v>51.759971999999998</v>
      </c>
      <c r="V89">
        <v>0</v>
      </c>
      <c r="W89">
        <v>0</v>
      </c>
      <c r="X89">
        <v>64.678258597122294</v>
      </c>
      <c r="Y89">
        <v>0</v>
      </c>
      <c r="Z89">
        <v>2.8784289599999999</v>
      </c>
      <c r="AA89">
        <v>6.1413336000000003</v>
      </c>
      <c r="AB89">
        <v>0</v>
      </c>
      <c r="AC89">
        <v>0</v>
      </c>
      <c r="AD89">
        <v>0</v>
      </c>
      <c r="AE89">
        <v>1.6904808000000002</v>
      </c>
      <c r="AF89">
        <v>6.1515000000000013</v>
      </c>
      <c r="AG89">
        <v>30.427875359999991</v>
      </c>
      <c r="AH89">
        <v>0</v>
      </c>
      <c r="AI89">
        <v>0</v>
      </c>
      <c r="AJ89">
        <v>0</v>
      </c>
      <c r="AK89">
        <v>23.299320000000005</v>
      </c>
      <c r="AL89">
        <v>7.8020999999999994</v>
      </c>
      <c r="AM89">
        <v>0</v>
      </c>
      <c r="AN89">
        <v>0</v>
      </c>
      <c r="AO89">
        <v>0</v>
      </c>
      <c r="AP89">
        <v>0.84392280000000008</v>
      </c>
      <c r="AQ89">
        <v>0</v>
      </c>
      <c r="AR89">
        <v>5.8185215999999995</v>
      </c>
      <c r="AS89">
        <v>4.7264947200000007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38.475975520833273</v>
      </c>
      <c r="BB89">
        <f t="shared" si="1"/>
        <v>897.67914938858712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512.33784866799999</v>
      </c>
      <c r="L90">
        <v>5.1226551226551225</v>
      </c>
      <c r="M90">
        <v>63.618014079999995</v>
      </c>
      <c r="N90">
        <v>51.881250000000009</v>
      </c>
      <c r="O90">
        <v>36.640520809642943</v>
      </c>
      <c r="P90">
        <v>20.54422499999999</v>
      </c>
      <c r="Q90">
        <v>9.5841389520000018</v>
      </c>
      <c r="R90">
        <v>18.617731920000001</v>
      </c>
      <c r="S90">
        <v>11.59053192</v>
      </c>
      <c r="T90">
        <v>0</v>
      </c>
      <c r="U90">
        <v>51.759971999999998</v>
      </c>
      <c r="V90">
        <v>0</v>
      </c>
      <c r="W90">
        <v>0</v>
      </c>
      <c r="X90">
        <v>64.678258597122294</v>
      </c>
      <c r="Y90">
        <v>0</v>
      </c>
      <c r="Z90">
        <v>2.8784289599999999</v>
      </c>
      <c r="AA90">
        <v>6.1413336000000003</v>
      </c>
      <c r="AB90">
        <v>0</v>
      </c>
      <c r="AC90">
        <v>0</v>
      </c>
      <c r="AD90">
        <v>0</v>
      </c>
      <c r="AE90">
        <v>1.6904808000000002</v>
      </c>
      <c r="AF90">
        <v>6.1515000000000013</v>
      </c>
      <c r="AG90">
        <v>30.427875359999991</v>
      </c>
      <c r="AH90">
        <v>0</v>
      </c>
      <c r="AI90">
        <v>0</v>
      </c>
      <c r="AJ90">
        <v>0</v>
      </c>
      <c r="AK90">
        <v>23.299320000000005</v>
      </c>
      <c r="AL90">
        <v>7.8020999999999994</v>
      </c>
      <c r="AM90">
        <v>0</v>
      </c>
      <c r="AN90">
        <v>0</v>
      </c>
      <c r="AO90">
        <v>0</v>
      </c>
      <c r="AP90">
        <v>0.84392280000000008</v>
      </c>
      <c r="AQ90">
        <v>0</v>
      </c>
      <c r="AR90">
        <v>5.8185215999999995</v>
      </c>
      <c r="AS90">
        <v>4.7264947200000007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38.475975520833273</v>
      </c>
      <c r="BB90">
        <f t="shared" si="1"/>
        <v>897.67914938858712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512.33784866799999</v>
      </c>
      <c r="L91">
        <v>3.8239538239538242</v>
      </c>
      <c r="M91">
        <v>63.618014079999995</v>
      </c>
      <c r="N91">
        <v>51.881250000000009</v>
      </c>
      <c r="O91">
        <v>36.640520809642943</v>
      </c>
      <c r="P91">
        <v>20.54422499999999</v>
      </c>
      <c r="Q91">
        <v>9.5841389520000018</v>
      </c>
      <c r="R91">
        <v>18.617731920000001</v>
      </c>
      <c r="S91">
        <v>11.59053192</v>
      </c>
      <c r="T91">
        <v>0</v>
      </c>
      <c r="U91">
        <v>51.759971999999998</v>
      </c>
      <c r="V91">
        <v>0</v>
      </c>
      <c r="W91">
        <v>0</v>
      </c>
      <c r="X91">
        <v>64.678258597122294</v>
      </c>
      <c r="Y91">
        <v>0</v>
      </c>
      <c r="Z91">
        <v>2.8784289599999999</v>
      </c>
      <c r="AA91">
        <v>5.9678495999999992</v>
      </c>
      <c r="AB91">
        <v>0</v>
      </c>
      <c r="AC91">
        <v>0</v>
      </c>
      <c r="AD91">
        <v>0</v>
      </c>
      <c r="AE91">
        <v>1.6904808000000002</v>
      </c>
      <c r="AF91">
        <v>6.1515000000000013</v>
      </c>
      <c r="AG91">
        <v>30.427875359999991</v>
      </c>
      <c r="AH91">
        <v>0</v>
      </c>
      <c r="AI91">
        <v>0</v>
      </c>
      <c r="AJ91">
        <v>0</v>
      </c>
      <c r="AK91">
        <v>23.299320000000005</v>
      </c>
      <c r="AL91">
        <v>7.8020999999999994</v>
      </c>
      <c r="AM91">
        <v>0</v>
      </c>
      <c r="AN91">
        <v>0</v>
      </c>
      <c r="AO91">
        <v>0</v>
      </c>
      <c r="AP91">
        <v>0.84392280000000008</v>
      </c>
      <c r="AQ91">
        <v>0</v>
      </c>
      <c r="AR91">
        <v>8.7277824000000006</v>
      </c>
      <c r="AS91">
        <v>4.7264947200000007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38.535039367856648</v>
      </c>
      <c r="BB91">
        <f t="shared" si="1"/>
        <v>899.05716104286239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512.33784866799999</v>
      </c>
      <c r="L92">
        <v>3.2806637806637813</v>
      </c>
      <c r="M92">
        <v>63.618014079999995</v>
      </c>
      <c r="N92">
        <v>51.881250000000009</v>
      </c>
      <c r="O92">
        <v>36.640520809642943</v>
      </c>
      <c r="P92">
        <v>20.54422499999999</v>
      </c>
      <c r="Q92">
        <v>8.1335746655999994</v>
      </c>
      <c r="R92">
        <v>16.1594856</v>
      </c>
      <c r="S92">
        <v>10.091498400000003</v>
      </c>
      <c r="T92">
        <v>0</v>
      </c>
      <c r="U92">
        <v>51.759971999999998</v>
      </c>
      <c r="V92">
        <v>0</v>
      </c>
      <c r="W92">
        <v>0</v>
      </c>
      <c r="X92">
        <v>64.678258597122294</v>
      </c>
      <c r="Y92">
        <v>0</v>
      </c>
      <c r="Z92">
        <v>2.8784289599999999</v>
      </c>
      <c r="AA92">
        <v>2.4634727999999999</v>
      </c>
      <c r="AB92">
        <v>0</v>
      </c>
      <c r="AC92">
        <v>0</v>
      </c>
      <c r="AD92">
        <v>0</v>
      </c>
      <c r="AE92">
        <v>1.6904808000000002</v>
      </c>
      <c r="AF92">
        <v>6.1515000000000013</v>
      </c>
      <c r="AG92">
        <v>30.427875359999991</v>
      </c>
      <c r="AH92">
        <v>0</v>
      </c>
      <c r="AI92">
        <v>0</v>
      </c>
      <c r="AJ92">
        <v>0</v>
      </c>
      <c r="AK92">
        <v>23.299320000000005</v>
      </c>
      <c r="AL92">
        <v>7.8020999999999994</v>
      </c>
      <c r="AM92">
        <v>0</v>
      </c>
      <c r="AN92">
        <v>0</v>
      </c>
      <c r="AO92">
        <v>0</v>
      </c>
      <c r="AP92">
        <v>0.84392280000000008</v>
      </c>
      <c r="AQ92">
        <v>0</v>
      </c>
      <c r="AR92">
        <v>8.7277824000000006</v>
      </c>
      <c r="AS92">
        <v>4.7264947200000007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38.146418225477426</v>
      </c>
      <c r="BB92">
        <f t="shared" si="1"/>
        <v>889.9902712155515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512.33784866799999</v>
      </c>
      <c r="L93">
        <v>3.2806637806637813</v>
      </c>
      <c r="M93">
        <v>63.618014079999995</v>
      </c>
      <c r="N93">
        <v>51.881250000000009</v>
      </c>
      <c r="O93">
        <v>36.640520809642943</v>
      </c>
      <c r="P93">
        <v>20.54422499999999</v>
      </c>
      <c r="Q93">
        <v>7.9590989519999997</v>
      </c>
      <c r="R93">
        <v>16.1594856</v>
      </c>
      <c r="S93">
        <v>10.091498400000003</v>
      </c>
      <c r="T93">
        <v>0</v>
      </c>
      <c r="U93">
        <v>51.759971999999998</v>
      </c>
      <c r="V93">
        <v>0</v>
      </c>
      <c r="W93">
        <v>0</v>
      </c>
      <c r="X93">
        <v>64.678258597122294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1.6904808000000002</v>
      </c>
      <c r="AF93">
        <v>6.1515000000000013</v>
      </c>
      <c r="AG93">
        <v>30.427875359999991</v>
      </c>
      <c r="AH93">
        <v>0</v>
      </c>
      <c r="AI93">
        <v>0</v>
      </c>
      <c r="AJ93">
        <v>0</v>
      </c>
      <c r="AK93">
        <v>23.299320000000005</v>
      </c>
      <c r="AL93">
        <v>7.8020999999999994</v>
      </c>
      <c r="AM93">
        <v>0</v>
      </c>
      <c r="AN93">
        <v>0</v>
      </c>
      <c r="AO93">
        <v>0</v>
      </c>
      <c r="AP93">
        <v>0.84392280000000008</v>
      </c>
      <c r="AQ93">
        <v>0</v>
      </c>
      <c r="AR93">
        <v>8.7277824000000006</v>
      </c>
      <c r="AS93">
        <v>4.7264947200000007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37.919694840677444</v>
      </c>
      <c r="BB93">
        <f t="shared" si="1"/>
        <v>884.70061712675147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509.04884059999989</v>
      </c>
      <c r="L94">
        <v>3.2806637806637813</v>
      </c>
      <c r="M94">
        <v>63.618014079999995</v>
      </c>
      <c r="N94">
        <v>51.881250000000009</v>
      </c>
      <c r="O94">
        <v>36.640520809642943</v>
      </c>
      <c r="P94">
        <v>20.54422499999999</v>
      </c>
      <c r="Q94">
        <v>6.3340589520000004</v>
      </c>
      <c r="R94">
        <v>13.082757839999999</v>
      </c>
      <c r="S94">
        <v>8.2923156000000002</v>
      </c>
      <c r="T94">
        <v>0</v>
      </c>
      <c r="U94">
        <v>51.759971999999998</v>
      </c>
      <c r="V94">
        <v>0</v>
      </c>
      <c r="W94">
        <v>0</v>
      </c>
      <c r="X94">
        <v>64.678258597122294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1.6904808000000002</v>
      </c>
      <c r="AF94">
        <v>6.1515000000000013</v>
      </c>
      <c r="AG94">
        <v>30.427875359999991</v>
      </c>
      <c r="AH94">
        <v>0</v>
      </c>
      <c r="AI94">
        <v>0</v>
      </c>
      <c r="AJ94">
        <v>0</v>
      </c>
      <c r="AK94">
        <v>23.299320000000005</v>
      </c>
      <c r="AL94">
        <v>7.8020999999999994</v>
      </c>
      <c r="AM94">
        <v>0</v>
      </c>
      <c r="AN94">
        <v>0</v>
      </c>
      <c r="AO94">
        <v>0</v>
      </c>
      <c r="AP94">
        <v>0.84392280000000008</v>
      </c>
      <c r="AQ94">
        <v>0</v>
      </c>
      <c r="AR94">
        <v>8.7277824000000006</v>
      </c>
      <c r="AS94">
        <v>4.7264947200000007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37.517327579877339</v>
      </c>
      <c r="BB94">
        <f t="shared" si="1"/>
        <v>875.31302575955158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509.04884059999989</v>
      </c>
      <c r="L95">
        <v>3.2806637806637813</v>
      </c>
      <c r="M95">
        <v>63.618014079999995</v>
      </c>
      <c r="N95">
        <v>51.881250000000009</v>
      </c>
      <c r="O95">
        <v>36.640520809642943</v>
      </c>
      <c r="P95">
        <v>20.54422499999999</v>
      </c>
      <c r="Q95">
        <v>6.3340589520000004</v>
      </c>
      <c r="R95">
        <v>13.082757839999999</v>
      </c>
      <c r="S95">
        <v>8.2923156000000002</v>
      </c>
      <c r="T95">
        <v>0</v>
      </c>
      <c r="U95">
        <v>51.759971999999998</v>
      </c>
      <c r="V95">
        <v>0</v>
      </c>
      <c r="W95">
        <v>0</v>
      </c>
      <c r="X95">
        <v>64.678258597122294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1.6904808000000002</v>
      </c>
      <c r="AF95">
        <v>6.1515000000000013</v>
      </c>
      <c r="AG95">
        <v>30.427875359999991</v>
      </c>
      <c r="AH95">
        <v>0</v>
      </c>
      <c r="AI95">
        <v>0</v>
      </c>
      <c r="AJ95">
        <v>0</v>
      </c>
      <c r="AK95">
        <v>23.299320000000005</v>
      </c>
      <c r="AL95">
        <v>7.8020999999999994</v>
      </c>
      <c r="AM95">
        <v>0</v>
      </c>
      <c r="AN95">
        <v>0</v>
      </c>
      <c r="AO95">
        <v>0</v>
      </c>
      <c r="AP95">
        <v>0.84392280000000008</v>
      </c>
      <c r="AQ95">
        <v>0</v>
      </c>
      <c r="AR95">
        <v>8.7277824000000006</v>
      </c>
      <c r="AS95">
        <v>4.7264947200000007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37.517327579877339</v>
      </c>
      <c r="BB95">
        <f t="shared" si="1"/>
        <v>875.31302575955158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468.51276720000004</v>
      </c>
      <c r="L96">
        <v>3.1363636363636362</v>
      </c>
      <c r="M96">
        <v>63.618014079999995</v>
      </c>
      <c r="N96">
        <v>51.881250000000009</v>
      </c>
      <c r="O96">
        <v>36.640520809642943</v>
      </c>
      <c r="P96">
        <v>20.54422499999999</v>
      </c>
      <c r="Q96">
        <v>6.3340589520000004</v>
      </c>
      <c r="R96">
        <v>13.082757839999999</v>
      </c>
      <c r="S96">
        <v>8.2923156000000002</v>
      </c>
      <c r="T96">
        <v>0</v>
      </c>
      <c r="U96">
        <v>51.759971999999998</v>
      </c>
      <c r="V96">
        <v>0</v>
      </c>
      <c r="W96">
        <v>0</v>
      </c>
      <c r="X96">
        <v>64.678258597122294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1.6904808000000002</v>
      </c>
      <c r="AF96">
        <v>6.1515000000000013</v>
      </c>
      <c r="AG96">
        <v>30.427875359999991</v>
      </c>
      <c r="AH96">
        <v>0</v>
      </c>
      <c r="AI96">
        <v>0</v>
      </c>
      <c r="AJ96">
        <v>0</v>
      </c>
      <c r="AK96">
        <v>23.299320000000005</v>
      </c>
      <c r="AL96">
        <v>7.8020999999999994</v>
      </c>
      <c r="AM96">
        <v>0</v>
      </c>
      <c r="AN96">
        <v>0</v>
      </c>
      <c r="AO96">
        <v>0</v>
      </c>
      <c r="AP96">
        <v>0.84392280000000008</v>
      </c>
      <c r="AQ96">
        <v>0</v>
      </c>
      <c r="AR96">
        <v>8.7277824000000006</v>
      </c>
      <c r="AS96">
        <v>4.7264947200000007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35.845364741946746</v>
      </c>
      <c r="BB96">
        <f t="shared" si="1"/>
        <v>836.30461505318226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431.9587671999999</v>
      </c>
      <c r="L97">
        <v>3.1363636363636362</v>
      </c>
      <c r="M97">
        <v>63.618014079999995</v>
      </c>
      <c r="N97">
        <v>51.881250000000009</v>
      </c>
      <c r="O97">
        <v>36.640520809642943</v>
      </c>
      <c r="P97">
        <v>20.54422499999999</v>
      </c>
      <c r="Q97">
        <v>4.3217280000000002</v>
      </c>
      <c r="R97">
        <v>8.4194640000000014</v>
      </c>
      <c r="S97">
        <v>5.8369680000000006</v>
      </c>
      <c r="T97">
        <v>0</v>
      </c>
      <c r="U97">
        <v>51.759971999999998</v>
      </c>
      <c r="V97">
        <v>0</v>
      </c>
      <c r="W97">
        <v>0</v>
      </c>
      <c r="X97">
        <v>64.678258597122294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1.6904808000000002</v>
      </c>
      <c r="AF97">
        <v>6.1515000000000013</v>
      </c>
      <c r="AG97">
        <v>30.427875359999991</v>
      </c>
      <c r="AH97">
        <v>0</v>
      </c>
      <c r="AI97">
        <v>0</v>
      </c>
      <c r="AJ97">
        <v>0</v>
      </c>
      <c r="AK97">
        <v>23.299320000000005</v>
      </c>
      <c r="AL97">
        <v>7.8020999999999994</v>
      </c>
      <c r="AM97">
        <v>0</v>
      </c>
      <c r="AN97">
        <v>0</v>
      </c>
      <c r="AO97">
        <v>0</v>
      </c>
      <c r="AP97">
        <v>0.84392280000000008</v>
      </c>
      <c r="AQ97">
        <v>0</v>
      </c>
      <c r="AR97">
        <v>8.7277824000000006</v>
      </c>
      <c r="AS97">
        <v>4.7264947200000007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33.967712557146662</v>
      </c>
      <c r="BB97">
        <f t="shared" si="1"/>
        <v>792.49729484598197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391.67476719999991</v>
      </c>
      <c r="L98">
        <v>3.1363636363636362</v>
      </c>
      <c r="M98">
        <v>63.618014079999995</v>
      </c>
      <c r="N98">
        <v>51.881250000000009</v>
      </c>
      <c r="O98">
        <v>36.640520809642943</v>
      </c>
      <c r="P98">
        <v>20.54422499999999</v>
      </c>
      <c r="Q98">
        <v>4.3217280000000002</v>
      </c>
      <c r="R98">
        <v>8.4194640000000014</v>
      </c>
      <c r="S98">
        <v>5.8369680000000006</v>
      </c>
      <c r="T98">
        <v>0</v>
      </c>
      <c r="U98">
        <v>51.759971999999998</v>
      </c>
      <c r="V98">
        <v>0</v>
      </c>
      <c r="W98">
        <v>0</v>
      </c>
      <c r="X98">
        <v>64.678258597122294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1.6904808000000002</v>
      </c>
      <c r="AF98">
        <v>6.1515000000000013</v>
      </c>
      <c r="AG98">
        <v>30.427875359999991</v>
      </c>
      <c r="AH98">
        <v>0</v>
      </c>
      <c r="AI98">
        <v>0</v>
      </c>
      <c r="AJ98">
        <v>0</v>
      </c>
      <c r="AK98">
        <v>23.299320000000005</v>
      </c>
      <c r="AL98">
        <v>7.8020999999999994</v>
      </c>
      <c r="AM98">
        <v>0</v>
      </c>
      <c r="AN98">
        <v>0</v>
      </c>
      <c r="AO98">
        <v>0</v>
      </c>
      <c r="AP98">
        <v>0.84392280000000008</v>
      </c>
      <c r="AQ98">
        <v>0</v>
      </c>
      <c r="AR98">
        <v>8.7277824000000006</v>
      </c>
      <c r="AS98">
        <v>4.7264947200000007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32.312040157146591</v>
      </c>
      <c r="BB98">
        <f t="shared" si="1"/>
        <v>753.86896724598205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10.829663883763013</v>
      </c>
      <c r="L99">
        <f t="shared" si="2"/>
        <v>0.12229390331890339</v>
      </c>
      <c r="M99">
        <f t="shared" si="2"/>
        <v>1.3336023051957999</v>
      </c>
      <c r="N99">
        <f t="shared" si="2"/>
        <v>1.1463810346269836</v>
      </c>
      <c r="O99">
        <f t="shared" si="2"/>
        <v>0.86154615893609465</v>
      </c>
      <c r="P99">
        <f t="shared" si="2"/>
        <v>0.41882613045000067</v>
      </c>
      <c r="Q99">
        <f t="shared" si="2"/>
        <v>0.19329514680239981</v>
      </c>
      <c r="R99">
        <f t="shared" si="2"/>
        <v>0.37753398894600049</v>
      </c>
      <c r="S99">
        <f t="shared" si="2"/>
        <v>0.23866935216659965</v>
      </c>
      <c r="T99">
        <f t="shared" si="2"/>
        <v>0</v>
      </c>
      <c r="U99">
        <f t="shared" si="2"/>
        <v>1.3437369287999978</v>
      </c>
      <c r="V99">
        <f t="shared" si="2"/>
        <v>0</v>
      </c>
      <c r="W99">
        <f t="shared" si="2"/>
        <v>0</v>
      </c>
      <c r="X99">
        <f t="shared" si="2"/>
        <v>1.3583632259020697</v>
      </c>
      <c r="Y99">
        <f t="shared" si="2"/>
        <v>0</v>
      </c>
      <c r="Z99">
        <f t="shared" si="2"/>
        <v>3.2382325799999979E-2</v>
      </c>
      <c r="AA99">
        <f t="shared" si="2"/>
        <v>0.10408276670399995</v>
      </c>
      <c r="AB99">
        <f t="shared" si="2"/>
        <v>6.2172245052000003E-2</v>
      </c>
      <c r="AC99">
        <f t="shared" si="2"/>
        <v>5.0334955199999983E-2</v>
      </c>
      <c r="AD99">
        <f t="shared" si="2"/>
        <v>6.4139687897399988E-2</v>
      </c>
      <c r="AE99">
        <f t="shared" si="2"/>
        <v>0.11575905374159987</v>
      </c>
      <c r="AF99">
        <f t="shared" si="2"/>
        <v>0.17501017500000016</v>
      </c>
      <c r="AG99">
        <f t="shared" si="2"/>
        <v>0.73026900864000033</v>
      </c>
      <c r="AH99">
        <f t="shared" si="2"/>
        <v>0.27034955999999999</v>
      </c>
      <c r="AI99">
        <f t="shared" si="2"/>
        <v>2.2923165599999996E-2</v>
      </c>
      <c r="AJ99">
        <f t="shared" si="2"/>
        <v>0</v>
      </c>
      <c r="AK99">
        <f t="shared" si="2"/>
        <v>0.55918368000000085</v>
      </c>
      <c r="AL99">
        <f t="shared" si="2"/>
        <v>0.24446579999999979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1.9747793519999987E-2</v>
      </c>
      <c r="AQ99">
        <f t="shared" si="2"/>
        <v>0.31966440000000024</v>
      </c>
      <c r="AR99">
        <f t="shared" si="2"/>
        <v>0.18570781440000009</v>
      </c>
      <c r="AS99">
        <f t="shared" si="2"/>
        <v>0.13470509952000007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0.87603866674332909</v>
      </c>
      <c r="BB99">
        <f t="shared" si="1"/>
        <v>20.438770923239538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90.398814326100009</v>
      </c>
      <c r="L3">
        <v>21.738699759018761</v>
      </c>
      <c r="M3">
        <v>0</v>
      </c>
      <c r="N3">
        <v>23.336558730158728</v>
      </c>
      <c r="O3">
        <v>24.720400000000005</v>
      </c>
      <c r="P3">
        <v>31.316468400000002</v>
      </c>
      <c r="Q3">
        <v>3.5361397400000008</v>
      </c>
      <c r="R3">
        <v>5.1878831980000006</v>
      </c>
      <c r="S3">
        <v>4.323207</v>
      </c>
      <c r="T3">
        <v>0</v>
      </c>
      <c r="U3">
        <v>330.96230639999999</v>
      </c>
      <c r="V3">
        <v>0</v>
      </c>
      <c r="W3">
        <v>0</v>
      </c>
      <c r="X3">
        <v>29.779206978417264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1.1405869999999998</v>
      </c>
      <c r="AF3">
        <v>0</v>
      </c>
      <c r="AG3">
        <v>0</v>
      </c>
      <c r="AH3">
        <v>0</v>
      </c>
      <c r="AI3">
        <v>0</v>
      </c>
      <c r="AJ3">
        <v>0</v>
      </c>
      <c r="AK3">
        <v>13.472139999999998</v>
      </c>
      <c r="AL3">
        <v>2.6559000000000004</v>
      </c>
      <c r="AM3">
        <v>0</v>
      </c>
      <c r="AN3">
        <v>0</v>
      </c>
      <c r="AO3">
        <v>0</v>
      </c>
      <c r="AP3">
        <v>0.65074799999999999</v>
      </c>
      <c r="AQ3">
        <v>0</v>
      </c>
      <c r="AR3">
        <v>2.2433280000000004</v>
      </c>
      <c r="AS3">
        <v>2.5626060000000002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24.167827230633058</v>
      </c>
      <c r="BB3">
        <f>SUM(B3:AZ3)-BA3</f>
        <v>563.85716630106162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90.398221746299996</v>
      </c>
      <c r="L4">
        <v>21.738699759018761</v>
      </c>
      <c r="M4">
        <v>0</v>
      </c>
      <c r="N4">
        <v>23.336558730158728</v>
      </c>
      <c r="O4">
        <v>24.720400000000005</v>
      </c>
      <c r="P4">
        <v>31.316468400000002</v>
      </c>
      <c r="Q4">
        <v>2.5196799999999997</v>
      </c>
      <c r="R4">
        <v>5.1878831980000006</v>
      </c>
      <c r="S4">
        <v>3.4421859020000003</v>
      </c>
      <c r="T4">
        <v>0</v>
      </c>
      <c r="U4">
        <v>330.96230639999999</v>
      </c>
      <c r="V4">
        <v>0</v>
      </c>
      <c r="W4">
        <v>0</v>
      </c>
      <c r="X4">
        <v>29.779206978417264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1.1405869999999998</v>
      </c>
      <c r="AF4">
        <v>0</v>
      </c>
      <c r="AG4">
        <v>0</v>
      </c>
      <c r="AH4">
        <v>0</v>
      </c>
      <c r="AI4">
        <v>0</v>
      </c>
      <c r="AJ4">
        <v>0</v>
      </c>
      <c r="AK4">
        <v>13.472139999999998</v>
      </c>
      <c r="AL4">
        <v>2.6559000000000004</v>
      </c>
      <c r="AM4">
        <v>0</v>
      </c>
      <c r="AN4">
        <v>0</v>
      </c>
      <c r="AO4">
        <v>0</v>
      </c>
      <c r="AP4">
        <v>0.65074799999999999</v>
      </c>
      <c r="AQ4">
        <v>0</v>
      </c>
      <c r="AR4">
        <v>2.2433280000000004</v>
      </c>
      <c r="AS4">
        <v>2.5626060000000002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24.089816578333057</v>
      </c>
      <c r="BB4">
        <f t="shared" ref="BB4:BB67" si="0">SUM(B4:AZ4)-BA4</f>
        <v>562.03710353556164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90.454672301400009</v>
      </c>
      <c r="L5">
        <v>21.738699759018761</v>
      </c>
      <c r="M5">
        <v>0</v>
      </c>
      <c r="N5">
        <v>23.336558730158728</v>
      </c>
      <c r="O5">
        <v>24.720400000000005</v>
      </c>
      <c r="P5">
        <v>31.316468400000002</v>
      </c>
      <c r="Q5">
        <v>2.5196799999999997</v>
      </c>
      <c r="R5">
        <v>5.1878831980000006</v>
      </c>
      <c r="S5">
        <v>3.4421859020000003</v>
      </c>
      <c r="T5">
        <v>0</v>
      </c>
      <c r="U5">
        <v>330.96230639999999</v>
      </c>
      <c r="V5">
        <v>0</v>
      </c>
      <c r="W5">
        <v>0</v>
      </c>
      <c r="X5">
        <v>24.484003812949641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1.1405869999999998</v>
      </c>
      <c r="AF5">
        <v>0</v>
      </c>
      <c r="AG5">
        <v>0</v>
      </c>
      <c r="AH5">
        <v>0</v>
      </c>
      <c r="AI5">
        <v>0</v>
      </c>
      <c r="AJ5">
        <v>0</v>
      </c>
      <c r="AK5">
        <v>13.472139999999998</v>
      </c>
      <c r="AL5">
        <v>2.6559000000000004</v>
      </c>
      <c r="AM5">
        <v>0</v>
      </c>
      <c r="AN5">
        <v>0</v>
      </c>
      <c r="AO5">
        <v>0</v>
      </c>
      <c r="AP5">
        <v>0.65074799999999999</v>
      </c>
      <c r="AQ5">
        <v>0</v>
      </c>
      <c r="AR5">
        <v>2.2433280000000004</v>
      </c>
      <c r="AS5">
        <v>2.5626060000000002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23.874503794257521</v>
      </c>
      <c r="BB5">
        <f t="shared" si="0"/>
        <v>557.01366370926951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90.454178244600016</v>
      </c>
      <c r="L6">
        <v>21.738699759018761</v>
      </c>
      <c r="M6">
        <v>0</v>
      </c>
      <c r="N6">
        <v>23.336558730158728</v>
      </c>
      <c r="O6">
        <v>24.720400000000005</v>
      </c>
      <c r="P6">
        <v>27.697597200000001</v>
      </c>
      <c r="Q6">
        <v>2.5196799999999997</v>
      </c>
      <c r="R6">
        <v>5.1878831980000006</v>
      </c>
      <c r="S6">
        <v>3.4421859020000003</v>
      </c>
      <c r="T6">
        <v>0</v>
      </c>
      <c r="U6">
        <v>330.96230639999999</v>
      </c>
      <c r="V6">
        <v>0</v>
      </c>
      <c r="W6">
        <v>0</v>
      </c>
      <c r="X6">
        <v>19.312602826618697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1.1405869999999998</v>
      </c>
      <c r="AF6">
        <v>0</v>
      </c>
      <c r="AG6">
        <v>0</v>
      </c>
      <c r="AH6">
        <v>0</v>
      </c>
      <c r="AI6">
        <v>0</v>
      </c>
      <c r="AJ6">
        <v>0</v>
      </c>
      <c r="AK6">
        <v>13.472139999999998</v>
      </c>
      <c r="AL6">
        <v>2.6559000000000004</v>
      </c>
      <c r="AM6">
        <v>0</v>
      </c>
      <c r="AN6">
        <v>0</v>
      </c>
      <c r="AO6">
        <v>0</v>
      </c>
      <c r="AP6">
        <v>0.65074799999999999</v>
      </c>
      <c r="AQ6">
        <v>0</v>
      </c>
      <c r="AR6">
        <v>2.2433280000000004</v>
      </c>
      <c r="AS6">
        <v>2.5626060000000002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23.513203260118665</v>
      </c>
      <c r="BB6">
        <f t="shared" si="0"/>
        <v>548.58419800027752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90.454672301400009</v>
      </c>
      <c r="L7">
        <v>21.738699759018761</v>
      </c>
      <c r="M7">
        <v>0</v>
      </c>
      <c r="N7">
        <v>23.336558730158728</v>
      </c>
      <c r="O7">
        <v>24.720400000000005</v>
      </c>
      <c r="P7">
        <v>26.706397200000001</v>
      </c>
      <c r="Q7">
        <v>2.5196799999999997</v>
      </c>
      <c r="R7">
        <v>5.6575794899999998</v>
      </c>
      <c r="S7">
        <v>3.5617411620000001</v>
      </c>
      <c r="T7">
        <v>0</v>
      </c>
      <c r="U7">
        <v>330.96230639999999</v>
      </c>
      <c r="V7">
        <v>0</v>
      </c>
      <c r="W7">
        <v>0</v>
      </c>
      <c r="X7">
        <v>18.908959008633094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1.1405869999999998</v>
      </c>
      <c r="AF7">
        <v>0</v>
      </c>
      <c r="AG7">
        <v>0</v>
      </c>
      <c r="AH7">
        <v>0</v>
      </c>
      <c r="AI7">
        <v>0</v>
      </c>
      <c r="AJ7">
        <v>0</v>
      </c>
      <c r="AK7">
        <v>13.472139999999998</v>
      </c>
      <c r="AL7">
        <v>2.6559000000000004</v>
      </c>
      <c r="AM7">
        <v>0</v>
      </c>
      <c r="AN7">
        <v>0</v>
      </c>
      <c r="AO7">
        <v>0</v>
      </c>
      <c r="AP7">
        <v>0.65074799999999999</v>
      </c>
      <c r="AQ7">
        <v>0</v>
      </c>
      <c r="AR7">
        <v>2.2433280000000004</v>
      </c>
      <c r="AS7">
        <v>2.5626060000000002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23.480113773402842</v>
      </c>
      <c r="BB7">
        <f t="shared" si="0"/>
        <v>547.81218927780765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90.454178244600016</v>
      </c>
      <c r="L8">
        <v>21.738699759018761</v>
      </c>
      <c r="M8">
        <v>0</v>
      </c>
      <c r="N8">
        <v>23.336558730158728</v>
      </c>
      <c r="O8">
        <v>24.720400000000005</v>
      </c>
      <c r="P8">
        <v>26.706397200000001</v>
      </c>
      <c r="Q8">
        <v>2.5196799999999997</v>
      </c>
      <c r="R8">
        <v>5.6575794899999998</v>
      </c>
      <c r="S8">
        <v>3.5617411620000001</v>
      </c>
      <c r="T8">
        <v>0</v>
      </c>
      <c r="U8">
        <v>330.96230639999999</v>
      </c>
      <c r="V8">
        <v>0</v>
      </c>
      <c r="W8">
        <v>0</v>
      </c>
      <c r="X8">
        <v>18.908959008633094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1.1405869999999998</v>
      </c>
      <c r="AF8">
        <v>0</v>
      </c>
      <c r="AG8">
        <v>0</v>
      </c>
      <c r="AH8">
        <v>0</v>
      </c>
      <c r="AI8">
        <v>0</v>
      </c>
      <c r="AJ8">
        <v>0</v>
      </c>
      <c r="AK8">
        <v>13.472139999999998</v>
      </c>
      <c r="AL8">
        <v>2.6559000000000004</v>
      </c>
      <c r="AM8">
        <v>0</v>
      </c>
      <c r="AN8">
        <v>0</v>
      </c>
      <c r="AO8">
        <v>0</v>
      </c>
      <c r="AP8">
        <v>0.65074799999999999</v>
      </c>
      <c r="AQ8">
        <v>0</v>
      </c>
      <c r="AR8">
        <v>2.2433280000000004</v>
      </c>
      <c r="AS8">
        <v>2.5626060000000002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23.480093347902844</v>
      </c>
      <c r="BB8">
        <f t="shared" si="0"/>
        <v>547.81171564650765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90.454672301400009</v>
      </c>
      <c r="L9">
        <v>21.738699759018761</v>
      </c>
      <c r="M9">
        <v>0</v>
      </c>
      <c r="N9">
        <v>23.336558730158728</v>
      </c>
      <c r="O9">
        <v>24.720400000000005</v>
      </c>
      <c r="P9">
        <v>26.706397200000001</v>
      </c>
      <c r="Q9">
        <v>2.5196799999999997</v>
      </c>
      <c r="R9">
        <v>5.6575794899999998</v>
      </c>
      <c r="S9">
        <v>3.5617411620000001</v>
      </c>
      <c r="T9">
        <v>0</v>
      </c>
      <c r="U9">
        <v>330.96230639999999</v>
      </c>
      <c r="V9">
        <v>0</v>
      </c>
      <c r="W9">
        <v>0</v>
      </c>
      <c r="X9">
        <v>18.984304446043158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1.1405869999999998</v>
      </c>
      <c r="AF9">
        <v>0</v>
      </c>
      <c r="AG9">
        <v>0</v>
      </c>
      <c r="AH9">
        <v>0</v>
      </c>
      <c r="AI9">
        <v>0</v>
      </c>
      <c r="AJ9">
        <v>0</v>
      </c>
      <c r="AK9">
        <v>13.472139999999998</v>
      </c>
      <c r="AL9">
        <v>2.6559000000000004</v>
      </c>
      <c r="AM9">
        <v>0</v>
      </c>
      <c r="AN9">
        <v>0</v>
      </c>
      <c r="AO9">
        <v>0</v>
      </c>
      <c r="AP9">
        <v>0.65074799999999999</v>
      </c>
      <c r="AQ9">
        <v>0</v>
      </c>
      <c r="AR9">
        <v>10.094975999999999</v>
      </c>
      <c r="AS9">
        <v>6.2185905599999991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23.956174271043118</v>
      </c>
      <c r="BB9">
        <f t="shared" si="0"/>
        <v>558.91910677757755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90.454178244600016</v>
      </c>
      <c r="L10">
        <v>21.738699759018761</v>
      </c>
      <c r="M10">
        <v>0</v>
      </c>
      <c r="N10">
        <v>20.318730158730155</v>
      </c>
      <c r="O10">
        <v>24.720400000000005</v>
      </c>
      <c r="P10">
        <v>26.706397200000001</v>
      </c>
      <c r="Q10">
        <v>2.5196799999999997</v>
      </c>
      <c r="R10">
        <v>5.7433405579999999</v>
      </c>
      <c r="S10">
        <v>3.5912351339999997</v>
      </c>
      <c r="T10">
        <v>0</v>
      </c>
      <c r="U10">
        <v>330.96230639999999</v>
      </c>
      <c r="V10">
        <v>0</v>
      </c>
      <c r="W10">
        <v>0</v>
      </c>
      <c r="X10">
        <v>18.984304446043158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1.1405869999999998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13.472139999999998</v>
      </c>
      <c r="AL10">
        <v>2.6559000000000004</v>
      </c>
      <c r="AM10">
        <v>0</v>
      </c>
      <c r="AN10">
        <v>0</v>
      </c>
      <c r="AO10">
        <v>0</v>
      </c>
      <c r="AP10">
        <v>0.65074799999999999</v>
      </c>
      <c r="AQ10">
        <v>0</v>
      </c>
      <c r="AR10">
        <v>10.094975999999999</v>
      </c>
      <c r="AS10">
        <v>6.2185905599999991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23.836858183606616</v>
      </c>
      <c r="BB10">
        <f t="shared" si="0"/>
        <v>556.13535527678539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90.454672301400009</v>
      </c>
      <c r="L11">
        <v>21.738699759018761</v>
      </c>
      <c r="M11">
        <v>0</v>
      </c>
      <c r="N11">
        <v>15.747301587301587</v>
      </c>
      <c r="O11">
        <v>24.720400000000005</v>
      </c>
      <c r="P11">
        <v>26.706397200000001</v>
      </c>
      <c r="Q11">
        <v>2.5196799999999997</v>
      </c>
      <c r="R11">
        <v>5.7433405579999999</v>
      </c>
      <c r="S11">
        <v>3.5912351339999997</v>
      </c>
      <c r="T11">
        <v>0</v>
      </c>
      <c r="U11">
        <v>328.08158999999995</v>
      </c>
      <c r="V11">
        <v>0</v>
      </c>
      <c r="W11">
        <v>0</v>
      </c>
      <c r="X11">
        <v>18.984304446043158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1.1405869999999998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13.472139999999998</v>
      </c>
      <c r="AL11">
        <v>2.6559000000000004</v>
      </c>
      <c r="AM11">
        <v>0</v>
      </c>
      <c r="AN11">
        <v>0</v>
      </c>
      <c r="AO11">
        <v>0</v>
      </c>
      <c r="AP11">
        <v>0.65074799999999999</v>
      </c>
      <c r="AQ11">
        <v>0</v>
      </c>
      <c r="AR11">
        <v>10.094975999999999</v>
      </c>
      <c r="AS11">
        <v>6.2185905599999991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23.530595845940887</v>
      </c>
      <c r="BB11">
        <f t="shared" si="0"/>
        <v>548.98996669982262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90.454178244600016</v>
      </c>
      <c r="L12">
        <v>21.738699759018761</v>
      </c>
      <c r="M12">
        <v>0</v>
      </c>
      <c r="N12">
        <v>12.699682539682538</v>
      </c>
      <c r="O12">
        <v>13.33050216056402</v>
      </c>
      <c r="P12">
        <v>26.706397200000001</v>
      </c>
      <c r="Q12">
        <v>2.5196799999999997</v>
      </c>
      <c r="R12">
        <v>5.7433405579999999</v>
      </c>
      <c r="S12">
        <v>3.5912351339999997</v>
      </c>
      <c r="T12">
        <v>0</v>
      </c>
      <c r="U12">
        <v>328.08158999999995</v>
      </c>
      <c r="V12">
        <v>0</v>
      </c>
      <c r="W12">
        <v>0</v>
      </c>
      <c r="X12">
        <v>18.984304446043158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1.1405869999999998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13.472139999999998</v>
      </c>
      <c r="AL12">
        <v>2.6559000000000004</v>
      </c>
      <c r="AM12">
        <v>0</v>
      </c>
      <c r="AN12">
        <v>0</v>
      </c>
      <c r="AO12">
        <v>0</v>
      </c>
      <c r="AP12">
        <v>0.65074799999999999</v>
      </c>
      <c r="AQ12">
        <v>0</v>
      </c>
      <c r="AR12">
        <v>2.2433280000000004</v>
      </c>
      <c r="AS12">
        <v>6.2185905599999991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22.614490941046562</v>
      </c>
      <c r="BB12">
        <f t="shared" si="0"/>
        <v>527.6164126608619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90.454672301400009</v>
      </c>
      <c r="L13">
        <v>21.738699759018761</v>
      </c>
      <c r="M13">
        <v>0</v>
      </c>
      <c r="N13">
        <v>12.699682539682538</v>
      </c>
      <c r="O13">
        <v>13.33050216056402</v>
      </c>
      <c r="P13">
        <v>26.706397200000001</v>
      </c>
      <c r="Q13">
        <v>2.5196799999999997</v>
      </c>
      <c r="R13">
        <v>5.7433405579999999</v>
      </c>
      <c r="S13">
        <v>3.5912351339999997</v>
      </c>
      <c r="T13">
        <v>0</v>
      </c>
      <c r="U13">
        <v>328.08158999999995</v>
      </c>
      <c r="V13">
        <v>0</v>
      </c>
      <c r="W13">
        <v>0</v>
      </c>
      <c r="X13">
        <v>18.08742236258993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1.1405869999999998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13.472139999999998</v>
      </c>
      <c r="AL13">
        <v>0.59020000000000006</v>
      </c>
      <c r="AM13">
        <v>0</v>
      </c>
      <c r="AN13">
        <v>0</v>
      </c>
      <c r="AO13">
        <v>0</v>
      </c>
      <c r="AP13">
        <v>0.65074799999999999</v>
      </c>
      <c r="AQ13">
        <v>0</v>
      </c>
      <c r="AR13">
        <v>2.2433280000000004</v>
      </c>
      <c r="AS13">
        <v>2.5626060000000002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22.34248804363898</v>
      </c>
      <c r="BB13">
        <f t="shared" si="0"/>
        <v>521.27034297161617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90.454178244600016</v>
      </c>
      <c r="L14">
        <v>21.738699759018761</v>
      </c>
      <c r="M14">
        <v>0</v>
      </c>
      <c r="N14">
        <v>16.763174603174601</v>
      </c>
      <c r="O14">
        <v>24.720400000000005</v>
      </c>
      <c r="P14">
        <v>26.706397200000001</v>
      </c>
      <c r="Q14">
        <v>2.5196799999999997</v>
      </c>
      <c r="R14">
        <v>5.7433405579999999</v>
      </c>
      <c r="S14">
        <v>3.5912351339999997</v>
      </c>
      <c r="T14">
        <v>0</v>
      </c>
      <c r="U14">
        <v>328.08158999999995</v>
      </c>
      <c r="V14">
        <v>0</v>
      </c>
      <c r="W14">
        <v>0</v>
      </c>
      <c r="X14">
        <v>18.08742236258993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1.1405869999999998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13.472139999999998</v>
      </c>
      <c r="AL14">
        <v>0.59020000000000006</v>
      </c>
      <c r="AM14">
        <v>0</v>
      </c>
      <c r="AN14">
        <v>0</v>
      </c>
      <c r="AO14">
        <v>0</v>
      </c>
      <c r="AP14">
        <v>0.65074799999999999</v>
      </c>
      <c r="AQ14">
        <v>0</v>
      </c>
      <c r="AR14">
        <v>2.2433280000000004</v>
      </c>
      <c r="AS14">
        <v>2.5626060000000002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22.977601796485686</v>
      </c>
      <c r="BB14">
        <f t="shared" si="0"/>
        <v>536.08812506489744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90.454672301400009</v>
      </c>
      <c r="L15">
        <v>21.738699759018761</v>
      </c>
      <c r="M15">
        <v>0</v>
      </c>
      <c r="N15">
        <v>17.271111111111107</v>
      </c>
      <c r="O15">
        <v>24.720400000000005</v>
      </c>
      <c r="P15">
        <v>26.706397200000001</v>
      </c>
      <c r="Q15">
        <v>2.5196799999999997</v>
      </c>
      <c r="R15">
        <v>5.7433405579999999</v>
      </c>
      <c r="S15">
        <v>3.5912351339999997</v>
      </c>
      <c r="T15">
        <v>0</v>
      </c>
      <c r="U15">
        <v>328.08158999999995</v>
      </c>
      <c r="V15">
        <v>0</v>
      </c>
      <c r="W15">
        <v>0</v>
      </c>
      <c r="X15">
        <v>18.08742236258993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1.1405869999999998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13.472139999999998</v>
      </c>
      <c r="AL15">
        <v>0.59020000000000006</v>
      </c>
      <c r="AM15">
        <v>0</v>
      </c>
      <c r="AN15">
        <v>0</v>
      </c>
      <c r="AO15">
        <v>0</v>
      </c>
      <c r="AP15">
        <v>0.65074799999999999</v>
      </c>
      <c r="AQ15">
        <v>0</v>
      </c>
      <c r="AR15">
        <v>2.2433280000000004</v>
      </c>
      <c r="AS15">
        <v>2.5626060000000002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22.998498412461878</v>
      </c>
      <c r="BB15">
        <f t="shared" si="0"/>
        <v>536.57565901365774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90.454178244600016</v>
      </c>
      <c r="L16">
        <v>21.738699759018761</v>
      </c>
      <c r="M16">
        <v>0</v>
      </c>
      <c r="N16">
        <v>17.779047619047617</v>
      </c>
      <c r="O16">
        <v>24.720400000000005</v>
      </c>
      <c r="P16">
        <v>26.706397200000001</v>
      </c>
      <c r="Q16">
        <v>2.5196799999999997</v>
      </c>
      <c r="R16">
        <v>5.7433405579999999</v>
      </c>
      <c r="S16">
        <v>3.5912351339999997</v>
      </c>
      <c r="T16">
        <v>0</v>
      </c>
      <c r="U16">
        <v>328.08158999999995</v>
      </c>
      <c r="V16">
        <v>0</v>
      </c>
      <c r="W16">
        <v>0</v>
      </c>
      <c r="X16">
        <v>17.457332600000001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1.1405869999999998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13.472139999999998</v>
      </c>
      <c r="AL16">
        <v>0.59020000000000006</v>
      </c>
      <c r="AM16">
        <v>0</v>
      </c>
      <c r="AN16">
        <v>0</v>
      </c>
      <c r="AO16">
        <v>0</v>
      </c>
      <c r="AP16">
        <v>0.65074799999999999</v>
      </c>
      <c r="AQ16">
        <v>0</v>
      </c>
      <c r="AR16">
        <v>2.2433280000000004</v>
      </c>
      <c r="AS16">
        <v>2.5626060000000002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22.993457437150305</v>
      </c>
      <c r="BB16">
        <f t="shared" si="0"/>
        <v>536.45805267751598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90.454672301400009</v>
      </c>
      <c r="L17">
        <v>21.738699759018761</v>
      </c>
      <c r="M17">
        <v>0</v>
      </c>
      <c r="N17">
        <v>18.033015873015867</v>
      </c>
      <c r="O17">
        <v>24.720400000000005</v>
      </c>
      <c r="P17">
        <v>26.706397200000001</v>
      </c>
      <c r="Q17">
        <v>2.5196799999999997</v>
      </c>
      <c r="R17">
        <v>5.7433405579999999</v>
      </c>
      <c r="S17">
        <v>3.5912351339999997</v>
      </c>
      <c r="T17">
        <v>0</v>
      </c>
      <c r="U17">
        <v>328.08158999999995</v>
      </c>
      <c r="V17">
        <v>0</v>
      </c>
      <c r="W17">
        <v>0</v>
      </c>
      <c r="X17">
        <v>17.457332600000001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1.1405869999999998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13.472139999999998</v>
      </c>
      <c r="AL17">
        <v>0.59020000000000006</v>
      </c>
      <c r="AM17">
        <v>0</v>
      </c>
      <c r="AN17">
        <v>0</v>
      </c>
      <c r="AO17">
        <v>0</v>
      </c>
      <c r="AP17">
        <v>0.65074799999999999</v>
      </c>
      <c r="AQ17">
        <v>0</v>
      </c>
      <c r="AR17">
        <v>2.2433280000000004</v>
      </c>
      <c r="AS17">
        <v>2.5626060000000002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23.003915957888395</v>
      </c>
      <c r="BB17">
        <f t="shared" si="0"/>
        <v>536.70205646754607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90.454178244600016</v>
      </c>
      <c r="L18">
        <v>21.738699759018761</v>
      </c>
      <c r="M18">
        <v>0</v>
      </c>
      <c r="N18">
        <v>18.54095238095238</v>
      </c>
      <c r="O18">
        <v>24.720400000000005</v>
      </c>
      <c r="P18">
        <v>26.706397200000001</v>
      </c>
      <c r="Q18">
        <v>2.5196799999999997</v>
      </c>
      <c r="R18">
        <v>5.7433405579999999</v>
      </c>
      <c r="S18">
        <v>3.5912351339999997</v>
      </c>
      <c r="T18">
        <v>0</v>
      </c>
      <c r="U18">
        <v>328.08158999999995</v>
      </c>
      <c r="V18">
        <v>0</v>
      </c>
      <c r="W18">
        <v>0</v>
      </c>
      <c r="X18">
        <v>17.457332600000001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3.5847019999999996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13.472139999999998</v>
      </c>
      <c r="AL18">
        <v>0.59020000000000006</v>
      </c>
      <c r="AM18">
        <v>0</v>
      </c>
      <c r="AN18">
        <v>0</v>
      </c>
      <c r="AO18">
        <v>0</v>
      </c>
      <c r="AP18">
        <v>0.65074799999999999</v>
      </c>
      <c r="AQ18">
        <v>0</v>
      </c>
      <c r="AR18">
        <v>2.2433280000000004</v>
      </c>
      <c r="AS18">
        <v>2.5626060000000002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23.125224658864589</v>
      </c>
      <c r="BB18">
        <f t="shared" si="0"/>
        <v>539.53230521770638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90.398814326100009</v>
      </c>
      <c r="L19">
        <v>21.738699759018761</v>
      </c>
      <c r="M19">
        <v>0</v>
      </c>
      <c r="N19">
        <v>14.985396825396826</v>
      </c>
      <c r="O19">
        <v>24.720400000000005</v>
      </c>
      <c r="P19">
        <v>26.706397200000001</v>
      </c>
      <c r="Q19">
        <v>2.5196799999999997</v>
      </c>
      <c r="R19">
        <v>4.4170599999999993</v>
      </c>
      <c r="S19">
        <v>3.4995518019999992</v>
      </c>
      <c r="T19">
        <v>0</v>
      </c>
      <c r="U19">
        <v>328.08158999999995</v>
      </c>
      <c r="V19">
        <v>0</v>
      </c>
      <c r="W19">
        <v>0</v>
      </c>
      <c r="X19">
        <v>18.990996716546764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3.5847019999999996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13.472139999999998</v>
      </c>
      <c r="AL19">
        <v>0.59020000000000006</v>
      </c>
      <c r="AM19">
        <v>0</v>
      </c>
      <c r="AN19">
        <v>0</v>
      </c>
      <c r="AO19">
        <v>0</v>
      </c>
      <c r="AP19">
        <v>0.65074799999999999</v>
      </c>
      <c r="AQ19">
        <v>0</v>
      </c>
      <c r="AR19">
        <v>3.3649919999999995</v>
      </c>
      <c r="AS19">
        <v>2.5626060000000002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23.027671758903189</v>
      </c>
      <c r="BB19">
        <f t="shared" si="0"/>
        <v>537.25630287015906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90.398221746299996</v>
      </c>
      <c r="L20">
        <v>21.738699759018761</v>
      </c>
      <c r="M20">
        <v>0</v>
      </c>
      <c r="N20">
        <v>23.336558730158728</v>
      </c>
      <c r="O20">
        <v>24.720400000000005</v>
      </c>
      <c r="P20">
        <v>26.706397200000001</v>
      </c>
      <c r="Q20">
        <v>2.5196799999999997</v>
      </c>
      <c r="R20">
        <v>4.4170599999999993</v>
      </c>
      <c r="S20">
        <v>3.424752866</v>
      </c>
      <c r="T20">
        <v>0</v>
      </c>
      <c r="U20">
        <v>328.08158999999995</v>
      </c>
      <c r="V20">
        <v>0</v>
      </c>
      <c r="W20">
        <v>0</v>
      </c>
      <c r="X20">
        <v>18.990996716546764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3.5847019999999996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13.472139999999998</v>
      </c>
      <c r="AL20">
        <v>0.59020000000000006</v>
      </c>
      <c r="AM20">
        <v>0</v>
      </c>
      <c r="AN20">
        <v>0</v>
      </c>
      <c r="AO20">
        <v>0</v>
      </c>
      <c r="AP20">
        <v>0.65074799999999999</v>
      </c>
      <c r="AQ20">
        <v>0</v>
      </c>
      <c r="AR20">
        <v>3.3649919999999995</v>
      </c>
      <c r="AS20">
        <v>2.5626060000000002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23.367805834539695</v>
      </c>
      <c r="BB20">
        <f t="shared" si="0"/>
        <v>545.19193918348446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90.398814326100009</v>
      </c>
      <c r="L21">
        <v>21.738699759018761</v>
      </c>
      <c r="M21">
        <v>0</v>
      </c>
      <c r="N21">
        <v>23.336558730158728</v>
      </c>
      <c r="O21">
        <v>24.720400000000005</v>
      </c>
      <c r="P21">
        <v>26.706397200000001</v>
      </c>
      <c r="Q21">
        <v>2.5196799999999997</v>
      </c>
      <c r="R21">
        <v>3.6550600000000011</v>
      </c>
      <c r="S21">
        <v>3.344914062</v>
      </c>
      <c r="T21">
        <v>0</v>
      </c>
      <c r="U21">
        <v>328.08158999999995</v>
      </c>
      <c r="V21">
        <v>0</v>
      </c>
      <c r="W21">
        <v>0</v>
      </c>
      <c r="X21">
        <v>18.990996716546764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3.5847019999999996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13.472139999999998</v>
      </c>
      <c r="AL21">
        <v>0.59020000000000006</v>
      </c>
      <c r="AM21">
        <v>0</v>
      </c>
      <c r="AN21">
        <v>0</v>
      </c>
      <c r="AO21">
        <v>0</v>
      </c>
      <c r="AP21">
        <v>0.97612199999999993</v>
      </c>
      <c r="AQ21">
        <v>0</v>
      </c>
      <c r="AR21">
        <v>3.9258239999999995</v>
      </c>
      <c r="AS21">
        <v>2.5626060000000002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23.369653570839702</v>
      </c>
      <c r="BB21">
        <f t="shared" si="0"/>
        <v>545.23505122298445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90.398221746299996</v>
      </c>
      <c r="L22">
        <v>21.738699759018761</v>
      </c>
      <c r="M22">
        <v>0</v>
      </c>
      <c r="N22">
        <v>23.336558730158728</v>
      </c>
      <c r="O22">
        <v>24.720400000000005</v>
      </c>
      <c r="P22">
        <v>31.316468400000002</v>
      </c>
      <c r="Q22">
        <v>2.5196799999999997</v>
      </c>
      <c r="R22">
        <v>3.6550600000000011</v>
      </c>
      <c r="S22">
        <v>3.344914062</v>
      </c>
      <c r="T22">
        <v>0</v>
      </c>
      <c r="U22">
        <v>328.08158999999995</v>
      </c>
      <c r="V22">
        <v>0</v>
      </c>
      <c r="W22">
        <v>0</v>
      </c>
      <c r="X22">
        <v>18.678353505035965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3.5847019999999996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13.472139999999998</v>
      </c>
      <c r="AL22">
        <v>0.59020000000000006</v>
      </c>
      <c r="AM22">
        <v>0</v>
      </c>
      <c r="AN22">
        <v>0</v>
      </c>
      <c r="AO22">
        <v>0</v>
      </c>
      <c r="AP22">
        <v>0.97612199999999993</v>
      </c>
      <c r="AQ22">
        <v>0</v>
      </c>
      <c r="AR22">
        <v>3.9258239999999995</v>
      </c>
      <c r="AS22">
        <v>2.5626060000000002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23.546253419826023</v>
      </c>
      <c r="BB22">
        <f t="shared" si="0"/>
        <v>549.35528678268724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90.379644633900014</v>
      </c>
      <c r="L23">
        <v>21.738699759018761</v>
      </c>
      <c r="M23">
        <v>0</v>
      </c>
      <c r="N23">
        <v>23.336558730158728</v>
      </c>
      <c r="O23">
        <v>24.720400000000005</v>
      </c>
      <c r="P23">
        <v>31.316468400000002</v>
      </c>
      <c r="Q23">
        <v>2.5196799999999997</v>
      </c>
      <c r="R23">
        <v>3.6550600000000011</v>
      </c>
      <c r="S23">
        <v>3.344914062</v>
      </c>
      <c r="T23">
        <v>0</v>
      </c>
      <c r="U23">
        <v>328.08158999999995</v>
      </c>
      <c r="V23">
        <v>0</v>
      </c>
      <c r="W23">
        <v>0</v>
      </c>
      <c r="X23">
        <v>21.451759208633096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3.5847019999999996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13.472139999999998</v>
      </c>
      <c r="AL23">
        <v>0.59020000000000006</v>
      </c>
      <c r="AM23">
        <v>0</v>
      </c>
      <c r="AN23">
        <v>0</v>
      </c>
      <c r="AO23">
        <v>0</v>
      </c>
      <c r="AP23">
        <v>0.74836019999999992</v>
      </c>
      <c r="AQ23">
        <v>0</v>
      </c>
      <c r="AR23">
        <v>10.094975999999999</v>
      </c>
      <c r="AS23">
        <v>2.5626060000000002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23.903667775864875</v>
      </c>
      <c r="BB23">
        <f t="shared" si="0"/>
        <v>557.69409121784554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90.379644633900014</v>
      </c>
      <c r="L24">
        <v>21.738699759018761</v>
      </c>
      <c r="M24">
        <v>0</v>
      </c>
      <c r="N24">
        <v>23.336558730158728</v>
      </c>
      <c r="O24">
        <v>24.720400000000005</v>
      </c>
      <c r="P24">
        <v>31.316468400000002</v>
      </c>
      <c r="Q24">
        <v>2.5196799999999997</v>
      </c>
      <c r="R24">
        <v>4.4194262639999993</v>
      </c>
      <c r="S24">
        <v>3.424752866</v>
      </c>
      <c r="T24">
        <v>0</v>
      </c>
      <c r="U24">
        <v>328.08158999999995</v>
      </c>
      <c r="V24">
        <v>0</v>
      </c>
      <c r="W24">
        <v>0</v>
      </c>
      <c r="X24">
        <v>27.800680071942448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3.5847019999999996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13.472139999999998</v>
      </c>
      <c r="AL24">
        <v>0.59020000000000006</v>
      </c>
      <c r="AM24">
        <v>0</v>
      </c>
      <c r="AN24">
        <v>0</v>
      </c>
      <c r="AO24">
        <v>0</v>
      </c>
      <c r="AP24">
        <v>0.74836019999999992</v>
      </c>
      <c r="AQ24">
        <v>0</v>
      </c>
      <c r="AR24">
        <v>10.094975999999999</v>
      </c>
      <c r="AS24">
        <v>2.5626060000000002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24.199305331346892</v>
      </c>
      <c r="BB24">
        <f t="shared" si="0"/>
        <v>564.59157959367292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90.379017210600011</v>
      </c>
      <c r="L25">
        <v>21.738699759018761</v>
      </c>
      <c r="M25">
        <v>0</v>
      </c>
      <c r="N25">
        <v>23.336558730158728</v>
      </c>
      <c r="O25">
        <v>24.720400000000005</v>
      </c>
      <c r="P25">
        <v>31.316468400000002</v>
      </c>
      <c r="Q25">
        <v>3.2821397400000003</v>
      </c>
      <c r="R25">
        <v>4.4228532319999996</v>
      </c>
      <c r="S25">
        <v>4.323207</v>
      </c>
      <c r="T25">
        <v>0</v>
      </c>
      <c r="U25">
        <v>328.08158999999995</v>
      </c>
      <c r="V25">
        <v>0</v>
      </c>
      <c r="W25">
        <v>0</v>
      </c>
      <c r="X25">
        <v>29.779206978417264</v>
      </c>
      <c r="Y25">
        <v>0</v>
      </c>
      <c r="Z25">
        <v>0</v>
      </c>
      <c r="AA25">
        <v>1.8059400000000001</v>
      </c>
      <c r="AB25">
        <v>0</v>
      </c>
      <c r="AC25">
        <v>0</v>
      </c>
      <c r="AD25">
        <v>0</v>
      </c>
      <c r="AE25">
        <v>3.5847019999999996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13.472139999999998</v>
      </c>
      <c r="AL25">
        <v>0.59020000000000006</v>
      </c>
      <c r="AM25">
        <v>0</v>
      </c>
      <c r="AN25">
        <v>0</v>
      </c>
      <c r="AO25">
        <v>0</v>
      </c>
      <c r="AP25">
        <v>0.42298619999999998</v>
      </c>
      <c r="AQ25">
        <v>0</v>
      </c>
      <c r="AR25">
        <v>10.094975999999999</v>
      </c>
      <c r="AS25">
        <v>2.7334463999999996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24.416874201577823</v>
      </c>
      <c r="BB25">
        <f t="shared" si="0"/>
        <v>569.66765744861675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95.190039000000013</v>
      </c>
      <c r="L26">
        <v>21.738699759018761</v>
      </c>
      <c r="M26">
        <v>0</v>
      </c>
      <c r="N26">
        <v>23.336558730158728</v>
      </c>
      <c r="O26">
        <v>24.720400000000005</v>
      </c>
      <c r="P26">
        <v>31.316468400000002</v>
      </c>
      <c r="Q26">
        <v>3.6834597399999995</v>
      </c>
      <c r="R26">
        <v>7.1139557999999994</v>
      </c>
      <c r="S26">
        <v>4.323207</v>
      </c>
      <c r="T26">
        <v>0</v>
      </c>
      <c r="U26">
        <v>328.08158999999995</v>
      </c>
      <c r="V26">
        <v>0</v>
      </c>
      <c r="W26">
        <v>0</v>
      </c>
      <c r="X26">
        <v>29.779206978417264</v>
      </c>
      <c r="Y26">
        <v>0</v>
      </c>
      <c r="Z26">
        <v>0</v>
      </c>
      <c r="AA26">
        <v>3.5685374399999996</v>
      </c>
      <c r="AB26">
        <v>0</v>
      </c>
      <c r="AC26">
        <v>2.4581713600000001</v>
      </c>
      <c r="AD26">
        <v>0</v>
      </c>
      <c r="AE26">
        <v>3.5847019999999996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13.472139999999998</v>
      </c>
      <c r="AL26">
        <v>0.59020000000000006</v>
      </c>
      <c r="AM26">
        <v>0</v>
      </c>
      <c r="AN26">
        <v>0</v>
      </c>
      <c r="AO26">
        <v>0</v>
      </c>
      <c r="AP26">
        <v>0.42298619999999998</v>
      </c>
      <c r="AQ26">
        <v>0</v>
      </c>
      <c r="AR26">
        <v>3.3649919999999995</v>
      </c>
      <c r="AS26">
        <v>2.7334463999999996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24.638577199277826</v>
      </c>
      <c r="BB26">
        <f t="shared" si="0"/>
        <v>574.84018360831692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143.33123637000003</v>
      </c>
      <c r="L27">
        <v>26.73219903751804</v>
      </c>
      <c r="M27">
        <v>0</v>
      </c>
      <c r="N27">
        <v>30</v>
      </c>
      <c r="O27">
        <v>24.720400000000005</v>
      </c>
      <c r="P27">
        <v>31.316468400000002</v>
      </c>
      <c r="Q27">
        <v>4.6232597399999991</v>
      </c>
      <c r="R27">
        <v>9.399955799999999</v>
      </c>
      <c r="S27">
        <v>5.8472069999999992</v>
      </c>
      <c r="T27">
        <v>0</v>
      </c>
      <c r="U27">
        <v>328.08158999999995</v>
      </c>
      <c r="V27">
        <v>0</v>
      </c>
      <c r="W27">
        <v>0</v>
      </c>
      <c r="X27">
        <v>36.145465982733818</v>
      </c>
      <c r="Y27">
        <v>0</v>
      </c>
      <c r="Z27">
        <v>0</v>
      </c>
      <c r="AA27">
        <v>3.5685374399999996</v>
      </c>
      <c r="AB27">
        <v>0</v>
      </c>
      <c r="AC27">
        <v>2.4581713600000001</v>
      </c>
      <c r="AD27">
        <v>0</v>
      </c>
      <c r="AE27">
        <v>3.5847019999999996</v>
      </c>
      <c r="AF27">
        <v>0</v>
      </c>
      <c r="AG27">
        <v>0</v>
      </c>
      <c r="AH27">
        <v>5.9412886</v>
      </c>
      <c r="AI27">
        <v>0</v>
      </c>
      <c r="AJ27">
        <v>0</v>
      </c>
      <c r="AK27">
        <v>13.472139999999998</v>
      </c>
      <c r="AL27">
        <v>0.59020000000000006</v>
      </c>
      <c r="AM27">
        <v>0</v>
      </c>
      <c r="AN27">
        <v>0</v>
      </c>
      <c r="AO27">
        <v>0</v>
      </c>
      <c r="AP27">
        <v>0.42298619999999998</v>
      </c>
      <c r="AQ27">
        <v>0</v>
      </c>
      <c r="AR27">
        <v>3.3649919999999995</v>
      </c>
      <c r="AS27">
        <v>2.7334463999999996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27.797337982923544</v>
      </c>
      <c r="BB27">
        <f t="shared" si="0"/>
        <v>648.53690834732834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163.97377532999997</v>
      </c>
      <c r="L28">
        <v>26.73219903751804</v>
      </c>
      <c r="M28">
        <v>0</v>
      </c>
      <c r="N28">
        <v>30</v>
      </c>
      <c r="O28">
        <v>24.720400000000005</v>
      </c>
      <c r="P28">
        <v>44.724802500000003</v>
      </c>
      <c r="Q28">
        <v>4.6232597399999991</v>
      </c>
      <c r="R28">
        <v>9.399955799999999</v>
      </c>
      <c r="S28">
        <v>5.8472069999999992</v>
      </c>
      <c r="T28">
        <v>0</v>
      </c>
      <c r="U28">
        <v>328.08158999999995</v>
      </c>
      <c r="V28">
        <v>0</v>
      </c>
      <c r="W28">
        <v>0</v>
      </c>
      <c r="X28">
        <v>36.382084676258984</v>
      </c>
      <c r="Y28">
        <v>0</v>
      </c>
      <c r="Z28">
        <v>0</v>
      </c>
      <c r="AA28">
        <v>3.5685374399999996</v>
      </c>
      <c r="AB28">
        <v>3.3451901599999991</v>
      </c>
      <c r="AC28">
        <v>4.9163427200000003</v>
      </c>
      <c r="AD28">
        <v>2.3151846000000003</v>
      </c>
      <c r="AE28">
        <v>3.5847019999999996</v>
      </c>
      <c r="AF28">
        <v>0</v>
      </c>
      <c r="AG28">
        <v>0</v>
      </c>
      <c r="AH28">
        <v>11.8825772</v>
      </c>
      <c r="AI28">
        <v>0</v>
      </c>
      <c r="AJ28">
        <v>0</v>
      </c>
      <c r="AK28">
        <v>13.472139999999998</v>
      </c>
      <c r="AL28">
        <v>0.59020000000000006</v>
      </c>
      <c r="AM28">
        <v>0</v>
      </c>
      <c r="AN28">
        <v>0</v>
      </c>
      <c r="AO28">
        <v>0</v>
      </c>
      <c r="AP28">
        <v>0.35791139999999999</v>
      </c>
      <c r="AQ28">
        <v>0</v>
      </c>
      <c r="AR28">
        <v>3.3649919999999995</v>
      </c>
      <c r="AS28">
        <v>2.7334463999999996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29.781738176245085</v>
      </c>
      <c r="BB28">
        <f t="shared" si="0"/>
        <v>694.8347598275318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165.03322390740004</v>
      </c>
      <c r="L29">
        <v>44.242403607503626</v>
      </c>
      <c r="M29">
        <v>0</v>
      </c>
      <c r="N29">
        <v>30</v>
      </c>
      <c r="O29">
        <v>24.720400000000005</v>
      </c>
      <c r="P29">
        <v>44.724802500000003</v>
      </c>
      <c r="Q29">
        <v>5.5427397399999991</v>
      </c>
      <c r="R29">
        <v>10.765739200000001</v>
      </c>
      <c r="S29">
        <v>6.6785744000000005</v>
      </c>
      <c r="T29">
        <v>0</v>
      </c>
      <c r="U29">
        <v>328.08158999999995</v>
      </c>
      <c r="V29">
        <v>0</v>
      </c>
      <c r="W29">
        <v>0</v>
      </c>
      <c r="X29">
        <v>36.382084676258984</v>
      </c>
      <c r="Y29">
        <v>0</v>
      </c>
      <c r="Z29">
        <v>0</v>
      </c>
      <c r="AA29">
        <v>3.5685374399999996</v>
      </c>
      <c r="AB29">
        <v>3.3451901599999991</v>
      </c>
      <c r="AC29">
        <v>4.9163427200000003</v>
      </c>
      <c r="AD29">
        <v>2.3151846000000003</v>
      </c>
      <c r="AE29">
        <v>3.5847019999999996</v>
      </c>
      <c r="AF29">
        <v>0</v>
      </c>
      <c r="AG29">
        <v>0</v>
      </c>
      <c r="AH29">
        <v>17.8238658</v>
      </c>
      <c r="AI29">
        <v>0</v>
      </c>
      <c r="AJ29">
        <v>0</v>
      </c>
      <c r="AK29">
        <v>13.472139999999998</v>
      </c>
      <c r="AL29">
        <v>0.59020000000000006</v>
      </c>
      <c r="AM29">
        <v>0</v>
      </c>
      <c r="AN29">
        <v>0</v>
      </c>
      <c r="AO29">
        <v>0</v>
      </c>
      <c r="AP29">
        <v>0.35791139999999999</v>
      </c>
      <c r="AQ29">
        <v>0</v>
      </c>
      <c r="AR29">
        <v>3.3649919999999995</v>
      </c>
      <c r="AS29">
        <v>2.7334463999999996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30.917231339271545</v>
      </c>
      <c r="BB29">
        <f t="shared" si="0"/>
        <v>721.32683921189107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165.03322390740004</v>
      </c>
      <c r="L30">
        <v>44.242403607503626</v>
      </c>
      <c r="M30">
        <v>0</v>
      </c>
      <c r="N30">
        <v>30</v>
      </c>
      <c r="O30">
        <v>24.720400000000005</v>
      </c>
      <c r="P30">
        <v>44.724802500000003</v>
      </c>
      <c r="Q30">
        <v>5.5427397399999991</v>
      </c>
      <c r="R30">
        <v>10.765739200000001</v>
      </c>
      <c r="S30">
        <v>6.6785744000000005</v>
      </c>
      <c r="T30">
        <v>0</v>
      </c>
      <c r="U30">
        <v>328.08158999999995</v>
      </c>
      <c r="V30">
        <v>0</v>
      </c>
      <c r="W30">
        <v>0</v>
      </c>
      <c r="X30">
        <v>36.382084676258984</v>
      </c>
      <c r="Y30">
        <v>0</v>
      </c>
      <c r="Z30">
        <v>1.6646652000000002</v>
      </c>
      <c r="AA30">
        <v>5.0164999999999988</v>
      </c>
      <c r="AB30">
        <v>3.3451901599999991</v>
      </c>
      <c r="AC30">
        <v>4.9163427200000003</v>
      </c>
      <c r="AD30">
        <v>4.6303691999999996</v>
      </c>
      <c r="AE30">
        <v>3.5847019999999996</v>
      </c>
      <c r="AF30">
        <v>0</v>
      </c>
      <c r="AG30">
        <v>0</v>
      </c>
      <c r="AH30">
        <v>23.7651544</v>
      </c>
      <c r="AI30">
        <v>0.64668399999999981</v>
      </c>
      <c r="AJ30">
        <v>0</v>
      </c>
      <c r="AK30">
        <v>13.472139999999998</v>
      </c>
      <c r="AL30">
        <v>5.9020000000000019</v>
      </c>
      <c r="AM30">
        <v>0</v>
      </c>
      <c r="AN30">
        <v>0</v>
      </c>
      <c r="AO30">
        <v>0</v>
      </c>
      <c r="AP30">
        <v>0.35791139999999999</v>
      </c>
      <c r="AQ30">
        <v>0</v>
      </c>
      <c r="AR30">
        <v>5.0474879999999995</v>
      </c>
      <c r="AS30">
        <v>2.7334463999999996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31.698545802855023</v>
      </c>
      <c r="BB30">
        <f t="shared" si="0"/>
        <v>739.55560570830767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165.03322390740004</v>
      </c>
      <c r="L31">
        <v>44.242403607503626</v>
      </c>
      <c r="M31">
        <v>0</v>
      </c>
      <c r="N31">
        <v>30</v>
      </c>
      <c r="O31">
        <v>24.720400000000005</v>
      </c>
      <c r="P31">
        <v>44.724802500000003</v>
      </c>
      <c r="Q31">
        <v>5.5427397399999991</v>
      </c>
      <c r="R31">
        <v>10.765739200000001</v>
      </c>
      <c r="S31">
        <v>6.6785744000000005</v>
      </c>
      <c r="T31">
        <v>0</v>
      </c>
      <c r="U31">
        <v>328.08158999999995</v>
      </c>
      <c r="V31">
        <v>0</v>
      </c>
      <c r="W31">
        <v>0</v>
      </c>
      <c r="X31">
        <v>36.382084676258984</v>
      </c>
      <c r="Y31">
        <v>0</v>
      </c>
      <c r="Z31">
        <v>3.3293304000000004</v>
      </c>
      <c r="AA31">
        <v>7.1370748800000001</v>
      </c>
      <c r="AB31">
        <v>6.6903803199999983</v>
      </c>
      <c r="AC31">
        <v>4.9163427200000003</v>
      </c>
      <c r="AD31">
        <v>6.9616594319999994</v>
      </c>
      <c r="AE31">
        <v>7.1694040000000001</v>
      </c>
      <c r="AF31">
        <v>0</v>
      </c>
      <c r="AG31">
        <v>0</v>
      </c>
      <c r="AH31">
        <v>29.706442999999997</v>
      </c>
      <c r="AI31">
        <v>4.2034460000000005</v>
      </c>
      <c r="AJ31">
        <v>0</v>
      </c>
      <c r="AK31">
        <v>13.472139999999998</v>
      </c>
      <c r="AL31">
        <v>13.574600000000002</v>
      </c>
      <c r="AM31">
        <v>0</v>
      </c>
      <c r="AN31">
        <v>0</v>
      </c>
      <c r="AO31">
        <v>0</v>
      </c>
      <c r="AP31">
        <v>0.35791139999999999</v>
      </c>
      <c r="AQ31">
        <v>0</v>
      </c>
      <c r="AR31">
        <v>5.0474879999999995</v>
      </c>
      <c r="AS31">
        <v>2.7334463999999996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32.94046713406329</v>
      </c>
      <c r="BB31">
        <f t="shared" si="0"/>
        <v>768.5307574490995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165.03322390740004</v>
      </c>
      <c r="L32">
        <v>44.242403607503626</v>
      </c>
      <c r="M32">
        <v>0</v>
      </c>
      <c r="N32">
        <v>30</v>
      </c>
      <c r="O32">
        <v>24.720400000000005</v>
      </c>
      <c r="P32">
        <v>44.724802500000003</v>
      </c>
      <c r="Q32">
        <v>5.5427397399999991</v>
      </c>
      <c r="R32">
        <v>10.765739200000001</v>
      </c>
      <c r="S32">
        <v>6.6785744000000005</v>
      </c>
      <c r="T32">
        <v>0</v>
      </c>
      <c r="U32">
        <v>328.08158999999995</v>
      </c>
      <c r="V32">
        <v>0</v>
      </c>
      <c r="W32">
        <v>0</v>
      </c>
      <c r="X32">
        <v>36.382084676258984</v>
      </c>
      <c r="Y32">
        <v>0</v>
      </c>
      <c r="Z32">
        <v>3.3293304000000004</v>
      </c>
      <c r="AA32">
        <v>7.1370748800000001</v>
      </c>
      <c r="AB32">
        <v>6.6903803199999983</v>
      </c>
      <c r="AC32">
        <v>4.9163427200000003</v>
      </c>
      <c r="AD32">
        <v>6.9616594319999994</v>
      </c>
      <c r="AE32">
        <v>12.556885224</v>
      </c>
      <c r="AF32">
        <v>0</v>
      </c>
      <c r="AG32">
        <v>0</v>
      </c>
      <c r="AH32">
        <v>29.706442999999997</v>
      </c>
      <c r="AI32">
        <v>4.2034460000000005</v>
      </c>
      <c r="AJ32">
        <v>0</v>
      </c>
      <c r="AK32">
        <v>13.472139999999998</v>
      </c>
      <c r="AL32">
        <v>13.574600000000002</v>
      </c>
      <c r="AM32">
        <v>0</v>
      </c>
      <c r="AN32">
        <v>0</v>
      </c>
      <c r="AO32">
        <v>0</v>
      </c>
      <c r="AP32">
        <v>0.35791139999999999</v>
      </c>
      <c r="AQ32">
        <v>0</v>
      </c>
      <c r="AR32">
        <v>5.0474879999999995</v>
      </c>
      <c r="AS32">
        <v>2.7334463999999996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33.161892396063287</v>
      </c>
      <c r="BB32">
        <f t="shared" si="0"/>
        <v>773.69681341109947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165.03322390740004</v>
      </c>
      <c r="L33">
        <v>44.242403607503626</v>
      </c>
      <c r="M33">
        <v>0</v>
      </c>
      <c r="N33">
        <v>30</v>
      </c>
      <c r="O33">
        <v>24.720400000000005</v>
      </c>
      <c r="P33">
        <v>44.724802500000003</v>
      </c>
      <c r="Q33">
        <v>5.5427397399999991</v>
      </c>
      <c r="R33">
        <v>10.765739200000001</v>
      </c>
      <c r="S33">
        <v>6.6785744000000005</v>
      </c>
      <c r="T33">
        <v>0</v>
      </c>
      <c r="U33">
        <v>328.08158999999995</v>
      </c>
      <c r="V33">
        <v>0</v>
      </c>
      <c r="W33">
        <v>0</v>
      </c>
      <c r="X33">
        <v>36.382084676258984</v>
      </c>
      <c r="Y33">
        <v>0</v>
      </c>
      <c r="Z33">
        <v>3.3293304000000004</v>
      </c>
      <c r="AA33">
        <v>7.1370748800000001</v>
      </c>
      <c r="AB33">
        <v>6.6903803199999983</v>
      </c>
      <c r="AC33">
        <v>4.9163427200000003</v>
      </c>
      <c r="AD33">
        <v>6.9616594319999994</v>
      </c>
      <c r="AE33">
        <v>12.556885224</v>
      </c>
      <c r="AF33">
        <v>0</v>
      </c>
      <c r="AG33">
        <v>0</v>
      </c>
      <c r="AH33">
        <v>29.706442999999997</v>
      </c>
      <c r="AI33">
        <v>4.2034460000000005</v>
      </c>
      <c r="AJ33">
        <v>0</v>
      </c>
      <c r="AK33">
        <v>13.472139999999998</v>
      </c>
      <c r="AL33">
        <v>13.574600000000002</v>
      </c>
      <c r="AM33">
        <v>0</v>
      </c>
      <c r="AN33">
        <v>0</v>
      </c>
      <c r="AO33">
        <v>0</v>
      </c>
      <c r="AP33">
        <v>0.35791139999999999</v>
      </c>
      <c r="AQ33">
        <v>0</v>
      </c>
      <c r="AR33">
        <v>5.0474879999999995</v>
      </c>
      <c r="AS33">
        <v>6.2185905599999991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33.305131886063286</v>
      </c>
      <c r="BB33">
        <f t="shared" si="0"/>
        <v>777.03871808109955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165.03322390740004</v>
      </c>
      <c r="L34">
        <v>44.242403607503626</v>
      </c>
      <c r="M34">
        <v>0</v>
      </c>
      <c r="N34">
        <v>30</v>
      </c>
      <c r="O34">
        <v>24.720400000000005</v>
      </c>
      <c r="P34">
        <v>44.724802500000003</v>
      </c>
      <c r="Q34">
        <v>5.5427397399999991</v>
      </c>
      <c r="R34">
        <v>10.765739200000001</v>
      </c>
      <c r="S34">
        <v>6.6785744000000005</v>
      </c>
      <c r="T34">
        <v>0</v>
      </c>
      <c r="U34">
        <v>328.08158999999995</v>
      </c>
      <c r="V34">
        <v>0</v>
      </c>
      <c r="W34">
        <v>0</v>
      </c>
      <c r="X34">
        <v>36.382084676258984</v>
      </c>
      <c r="Y34">
        <v>0</v>
      </c>
      <c r="Z34">
        <v>3.3293304000000004</v>
      </c>
      <c r="AA34">
        <v>7.1370748800000001</v>
      </c>
      <c r="AB34">
        <v>6.6903803199999983</v>
      </c>
      <c r="AC34">
        <v>4.9163427200000003</v>
      </c>
      <c r="AD34">
        <v>6.9616594319999994</v>
      </c>
      <c r="AE34">
        <v>12.556885224</v>
      </c>
      <c r="AF34">
        <v>0</v>
      </c>
      <c r="AG34">
        <v>0</v>
      </c>
      <c r="AH34">
        <v>29.706442999999997</v>
      </c>
      <c r="AI34">
        <v>4.2034460000000005</v>
      </c>
      <c r="AJ34">
        <v>0</v>
      </c>
      <c r="AK34">
        <v>13.472139999999998</v>
      </c>
      <c r="AL34">
        <v>13.574600000000002</v>
      </c>
      <c r="AM34">
        <v>0</v>
      </c>
      <c r="AN34">
        <v>0</v>
      </c>
      <c r="AO34">
        <v>0</v>
      </c>
      <c r="AP34">
        <v>0.2928366</v>
      </c>
      <c r="AQ34">
        <v>0</v>
      </c>
      <c r="AR34">
        <v>5.0474879999999995</v>
      </c>
      <c r="AS34">
        <v>6.2185905599999991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33.302457266063286</v>
      </c>
      <c r="BB34">
        <f t="shared" si="0"/>
        <v>776.97631790109949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165.03322390740004</v>
      </c>
      <c r="L35">
        <v>44.242403607503626</v>
      </c>
      <c r="M35">
        <v>0</v>
      </c>
      <c r="N35">
        <v>30</v>
      </c>
      <c r="O35">
        <v>24.720400000000005</v>
      </c>
      <c r="P35">
        <v>44.724802500000003</v>
      </c>
      <c r="Q35">
        <v>5.5427397399999991</v>
      </c>
      <c r="R35">
        <v>10.765739200000001</v>
      </c>
      <c r="S35">
        <v>6.6785744000000005</v>
      </c>
      <c r="T35">
        <v>0</v>
      </c>
      <c r="U35">
        <v>328.08158999999995</v>
      </c>
      <c r="V35">
        <v>0</v>
      </c>
      <c r="W35">
        <v>0</v>
      </c>
      <c r="X35">
        <v>36.382084676258984</v>
      </c>
      <c r="Y35">
        <v>0</v>
      </c>
      <c r="Z35">
        <v>3.3293304000000004</v>
      </c>
      <c r="AA35">
        <v>7.1370748800000001</v>
      </c>
      <c r="AB35">
        <v>6.6903803199999983</v>
      </c>
      <c r="AC35">
        <v>4.9163427200000003</v>
      </c>
      <c r="AD35">
        <v>6.9616594319999994</v>
      </c>
      <c r="AE35">
        <v>12.556885224</v>
      </c>
      <c r="AF35">
        <v>0</v>
      </c>
      <c r="AG35">
        <v>0</v>
      </c>
      <c r="AH35">
        <v>29.706442999999997</v>
      </c>
      <c r="AI35">
        <v>4.2034460000000005</v>
      </c>
      <c r="AJ35">
        <v>0</v>
      </c>
      <c r="AK35">
        <v>13.472139999999998</v>
      </c>
      <c r="AL35">
        <v>13.574600000000002</v>
      </c>
      <c r="AM35">
        <v>0</v>
      </c>
      <c r="AN35">
        <v>0</v>
      </c>
      <c r="AO35">
        <v>0</v>
      </c>
      <c r="AP35">
        <v>0.2928366</v>
      </c>
      <c r="AQ35">
        <v>0</v>
      </c>
      <c r="AR35">
        <v>3.3649919999999995</v>
      </c>
      <c r="AS35">
        <v>6.2185905599999991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33.233306782063288</v>
      </c>
      <c r="BB35">
        <f t="shared" si="0"/>
        <v>775.3629723850994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165.03322390740004</v>
      </c>
      <c r="L36">
        <v>44.242403607503626</v>
      </c>
      <c r="M36">
        <v>0</v>
      </c>
      <c r="N36">
        <v>30</v>
      </c>
      <c r="O36">
        <v>24.720400000000005</v>
      </c>
      <c r="P36">
        <v>44.724802500000003</v>
      </c>
      <c r="Q36">
        <v>5.5427397399999991</v>
      </c>
      <c r="R36">
        <v>10.765739200000001</v>
      </c>
      <c r="S36">
        <v>6.6785744000000005</v>
      </c>
      <c r="T36">
        <v>0</v>
      </c>
      <c r="U36">
        <v>328.08158999999995</v>
      </c>
      <c r="V36">
        <v>0</v>
      </c>
      <c r="W36">
        <v>0</v>
      </c>
      <c r="X36">
        <v>36.382084676258984</v>
      </c>
      <c r="Y36">
        <v>0</v>
      </c>
      <c r="Z36">
        <v>3.3293304000000004</v>
      </c>
      <c r="AA36">
        <v>7.1370748800000001</v>
      </c>
      <c r="AB36">
        <v>6.6700654000000004</v>
      </c>
      <c r="AC36">
        <v>4.9163427200000003</v>
      </c>
      <c r="AD36">
        <v>6.9492446739999991</v>
      </c>
      <c r="AE36">
        <v>7.1694040000000001</v>
      </c>
      <c r="AF36">
        <v>0</v>
      </c>
      <c r="AG36">
        <v>0</v>
      </c>
      <c r="AH36">
        <v>29.706442999999997</v>
      </c>
      <c r="AI36">
        <v>4.2034460000000005</v>
      </c>
      <c r="AJ36">
        <v>0</v>
      </c>
      <c r="AK36">
        <v>13.472139999999998</v>
      </c>
      <c r="AL36">
        <v>13.574600000000002</v>
      </c>
      <c r="AM36">
        <v>0</v>
      </c>
      <c r="AN36">
        <v>0</v>
      </c>
      <c r="AO36">
        <v>0</v>
      </c>
      <c r="AP36">
        <v>0.2928366</v>
      </c>
      <c r="AQ36">
        <v>0</v>
      </c>
      <c r="AR36">
        <v>3.3649919999999995</v>
      </c>
      <c r="AS36">
        <v>6.2185905599999991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33.010536336063289</v>
      </c>
      <c r="BB36">
        <f t="shared" si="0"/>
        <v>770.16553192909942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165.03322390740004</v>
      </c>
      <c r="L37">
        <v>44.242403607503626</v>
      </c>
      <c r="M37">
        <v>0</v>
      </c>
      <c r="N37">
        <v>30</v>
      </c>
      <c r="O37">
        <v>24.720400000000005</v>
      </c>
      <c r="P37">
        <v>44.724802500000003</v>
      </c>
      <c r="Q37">
        <v>5.5427397399999991</v>
      </c>
      <c r="R37">
        <v>10.765739200000001</v>
      </c>
      <c r="S37">
        <v>6.6785744000000005</v>
      </c>
      <c r="T37">
        <v>0</v>
      </c>
      <c r="U37">
        <v>328.08158999999995</v>
      </c>
      <c r="V37">
        <v>0</v>
      </c>
      <c r="W37">
        <v>0</v>
      </c>
      <c r="X37">
        <v>36.382084676258984</v>
      </c>
      <c r="Y37">
        <v>0</v>
      </c>
      <c r="Z37">
        <v>3.3293304000000004</v>
      </c>
      <c r="AA37">
        <v>5.0164999999999988</v>
      </c>
      <c r="AB37">
        <v>3.3451901599999991</v>
      </c>
      <c r="AC37">
        <v>4.9163427200000003</v>
      </c>
      <c r="AD37">
        <v>4.6303691999999996</v>
      </c>
      <c r="AE37">
        <v>3.5847019999999996</v>
      </c>
      <c r="AF37">
        <v>0</v>
      </c>
      <c r="AG37">
        <v>0</v>
      </c>
      <c r="AH37">
        <v>23.909477199999998</v>
      </c>
      <c r="AI37">
        <v>0.64668399999999981</v>
      </c>
      <c r="AJ37">
        <v>0</v>
      </c>
      <c r="AK37">
        <v>13.472139999999998</v>
      </c>
      <c r="AL37">
        <v>5.9020000000000019</v>
      </c>
      <c r="AM37">
        <v>0</v>
      </c>
      <c r="AN37">
        <v>0</v>
      </c>
      <c r="AO37">
        <v>0</v>
      </c>
      <c r="AP37">
        <v>0.2928366</v>
      </c>
      <c r="AQ37">
        <v>0</v>
      </c>
      <c r="AR37">
        <v>3.3649919999999995</v>
      </c>
      <c r="AS37">
        <v>6.2185905599999991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31.844309544855022</v>
      </c>
      <c r="BB37">
        <f t="shared" si="0"/>
        <v>742.95640332630762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165.03322390740004</v>
      </c>
      <c r="L38">
        <v>44.242403607503626</v>
      </c>
      <c r="M38">
        <v>0</v>
      </c>
      <c r="N38">
        <v>30</v>
      </c>
      <c r="O38">
        <v>24.720400000000005</v>
      </c>
      <c r="P38">
        <v>44.724802500000003</v>
      </c>
      <c r="Q38">
        <v>5.5427397399999991</v>
      </c>
      <c r="R38">
        <v>10.765739200000001</v>
      </c>
      <c r="S38">
        <v>6.6785744000000005</v>
      </c>
      <c r="T38">
        <v>0</v>
      </c>
      <c r="U38">
        <v>328.08158999999995</v>
      </c>
      <c r="V38">
        <v>0</v>
      </c>
      <c r="W38">
        <v>0</v>
      </c>
      <c r="X38">
        <v>36.382084676258984</v>
      </c>
      <c r="Y38">
        <v>0</v>
      </c>
      <c r="Z38">
        <v>1.6646652000000002</v>
      </c>
      <c r="AA38">
        <v>3.5685374399999996</v>
      </c>
      <c r="AB38">
        <v>3.3451901599999991</v>
      </c>
      <c r="AC38">
        <v>4.9163427200000003</v>
      </c>
      <c r="AD38">
        <v>2.3151846000000003</v>
      </c>
      <c r="AE38">
        <v>3.5847019999999996</v>
      </c>
      <c r="AF38">
        <v>0</v>
      </c>
      <c r="AG38">
        <v>0</v>
      </c>
      <c r="AH38">
        <v>17.8238658</v>
      </c>
      <c r="AI38">
        <v>0</v>
      </c>
      <c r="AJ38">
        <v>0</v>
      </c>
      <c r="AK38">
        <v>13.472139999999998</v>
      </c>
      <c r="AL38">
        <v>2.6559000000000004</v>
      </c>
      <c r="AM38">
        <v>0</v>
      </c>
      <c r="AN38">
        <v>0</v>
      </c>
      <c r="AO38">
        <v>0</v>
      </c>
      <c r="AP38">
        <v>0.2928366</v>
      </c>
      <c r="AQ38">
        <v>0</v>
      </c>
      <c r="AR38">
        <v>10.094975999999999</v>
      </c>
      <c r="AS38">
        <v>6.2185905599999991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31.487716515646767</v>
      </c>
      <c r="BB38">
        <f t="shared" si="0"/>
        <v>734.63677259551571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165.03322390740004</v>
      </c>
      <c r="L39">
        <v>44.242403607503626</v>
      </c>
      <c r="M39">
        <v>0</v>
      </c>
      <c r="N39">
        <v>30</v>
      </c>
      <c r="O39">
        <v>24.720400000000005</v>
      </c>
      <c r="P39">
        <v>44.724802500000003</v>
      </c>
      <c r="Q39">
        <v>5.5427397399999991</v>
      </c>
      <c r="R39">
        <v>10.765739200000001</v>
      </c>
      <c r="S39">
        <v>6.6785744000000005</v>
      </c>
      <c r="T39">
        <v>0</v>
      </c>
      <c r="U39">
        <v>328.08158999999995</v>
      </c>
      <c r="V39">
        <v>0</v>
      </c>
      <c r="W39">
        <v>0</v>
      </c>
      <c r="X39">
        <v>36.382084676258984</v>
      </c>
      <c r="Y39">
        <v>0</v>
      </c>
      <c r="Z39">
        <v>1.6646652000000002</v>
      </c>
      <c r="AA39">
        <v>3.5685374399999996</v>
      </c>
      <c r="AB39">
        <v>3.3451901599999991</v>
      </c>
      <c r="AC39">
        <v>2.4581713600000001</v>
      </c>
      <c r="AD39">
        <v>2.3151846000000003</v>
      </c>
      <c r="AE39">
        <v>3.5847019999999996</v>
      </c>
      <c r="AF39">
        <v>0</v>
      </c>
      <c r="AG39">
        <v>0</v>
      </c>
      <c r="AH39">
        <v>11.8825772</v>
      </c>
      <c r="AI39">
        <v>0</v>
      </c>
      <c r="AJ39">
        <v>0</v>
      </c>
      <c r="AK39">
        <v>13.472139999999998</v>
      </c>
      <c r="AL39">
        <v>2.6559000000000004</v>
      </c>
      <c r="AM39">
        <v>0</v>
      </c>
      <c r="AN39">
        <v>0</v>
      </c>
      <c r="AO39">
        <v>0</v>
      </c>
      <c r="AP39">
        <v>0.78089760000000008</v>
      </c>
      <c r="AQ39">
        <v>0</v>
      </c>
      <c r="AR39">
        <v>10.094975999999999</v>
      </c>
      <c r="AS39">
        <v>6.2185905599999991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31.162558161646764</v>
      </c>
      <c r="BB39">
        <f t="shared" si="0"/>
        <v>727.05053198951578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165.03322390740004</v>
      </c>
      <c r="L40">
        <v>44.242403607503626</v>
      </c>
      <c r="M40">
        <v>0</v>
      </c>
      <c r="N40">
        <v>30</v>
      </c>
      <c r="O40">
        <v>24.720400000000005</v>
      </c>
      <c r="P40">
        <v>44.724802500000003</v>
      </c>
      <c r="Q40">
        <v>5.5427397399999991</v>
      </c>
      <c r="R40">
        <v>10.765739200000001</v>
      </c>
      <c r="S40">
        <v>6.6785744000000005</v>
      </c>
      <c r="T40">
        <v>0</v>
      </c>
      <c r="U40">
        <v>328.08158999999995</v>
      </c>
      <c r="V40">
        <v>0</v>
      </c>
      <c r="W40">
        <v>0</v>
      </c>
      <c r="X40">
        <v>36.382084676258984</v>
      </c>
      <c r="Y40">
        <v>0</v>
      </c>
      <c r="Z40">
        <v>0</v>
      </c>
      <c r="AA40">
        <v>3.5685374399999996</v>
      </c>
      <c r="AB40">
        <v>3.3451901599999991</v>
      </c>
      <c r="AC40">
        <v>0</v>
      </c>
      <c r="AD40">
        <v>2.3151846000000003</v>
      </c>
      <c r="AE40">
        <v>3.5847019999999996</v>
      </c>
      <c r="AF40">
        <v>0</v>
      </c>
      <c r="AG40">
        <v>0</v>
      </c>
      <c r="AH40">
        <v>11.8825772</v>
      </c>
      <c r="AI40">
        <v>0</v>
      </c>
      <c r="AJ40">
        <v>0</v>
      </c>
      <c r="AK40">
        <v>13.472139999999998</v>
      </c>
      <c r="AL40">
        <v>2.6559000000000004</v>
      </c>
      <c r="AM40">
        <v>0</v>
      </c>
      <c r="AN40">
        <v>0</v>
      </c>
      <c r="AO40">
        <v>0</v>
      </c>
      <c r="AP40">
        <v>0.78089760000000008</v>
      </c>
      <c r="AQ40">
        <v>0</v>
      </c>
      <c r="AR40">
        <v>10.094975999999999</v>
      </c>
      <c r="AS40">
        <v>6.2185905599999991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30.993109681646757</v>
      </c>
      <c r="BB40">
        <f t="shared" si="0"/>
        <v>723.09714390951581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165.03322390740004</v>
      </c>
      <c r="L41">
        <v>44.242403607503626</v>
      </c>
      <c r="M41">
        <v>0</v>
      </c>
      <c r="N41">
        <v>30</v>
      </c>
      <c r="O41">
        <v>24.720400000000005</v>
      </c>
      <c r="P41">
        <v>44.724802500000003</v>
      </c>
      <c r="Q41">
        <v>5.5427397399999991</v>
      </c>
      <c r="R41">
        <v>10.765739200000001</v>
      </c>
      <c r="S41">
        <v>6.6785744000000005</v>
      </c>
      <c r="T41">
        <v>0</v>
      </c>
      <c r="U41">
        <v>328.08158999999995</v>
      </c>
      <c r="V41">
        <v>0</v>
      </c>
      <c r="W41">
        <v>0</v>
      </c>
      <c r="X41">
        <v>36.382084676258984</v>
      </c>
      <c r="Y41">
        <v>0</v>
      </c>
      <c r="Z41">
        <v>0</v>
      </c>
      <c r="AA41">
        <v>3.5685374399999996</v>
      </c>
      <c r="AB41">
        <v>3.3451901599999991</v>
      </c>
      <c r="AC41">
        <v>0</v>
      </c>
      <c r="AD41">
        <v>0</v>
      </c>
      <c r="AE41">
        <v>3.095879</v>
      </c>
      <c r="AF41">
        <v>0</v>
      </c>
      <c r="AG41">
        <v>0</v>
      </c>
      <c r="AH41">
        <v>5.9412886</v>
      </c>
      <c r="AI41">
        <v>0</v>
      </c>
      <c r="AJ41">
        <v>0</v>
      </c>
      <c r="AK41">
        <v>13.472139999999998</v>
      </c>
      <c r="AL41">
        <v>2.6559000000000004</v>
      </c>
      <c r="AM41">
        <v>0</v>
      </c>
      <c r="AN41">
        <v>0</v>
      </c>
      <c r="AO41">
        <v>0</v>
      </c>
      <c r="AP41">
        <v>0.2928366</v>
      </c>
      <c r="AQ41">
        <v>0</v>
      </c>
      <c r="AR41">
        <v>3.3649919999999995</v>
      </c>
      <c r="AS41">
        <v>2.6651102399999993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30.190968283646761</v>
      </c>
      <c r="BB41">
        <f t="shared" si="0"/>
        <v>704.3824637875158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165.03322390740004</v>
      </c>
      <c r="L42">
        <v>44.242403607503626</v>
      </c>
      <c r="M42">
        <v>0</v>
      </c>
      <c r="N42">
        <v>30</v>
      </c>
      <c r="O42">
        <v>24.720400000000005</v>
      </c>
      <c r="P42">
        <v>44.724802500000003</v>
      </c>
      <c r="Q42">
        <v>5.5427397399999991</v>
      </c>
      <c r="R42">
        <v>10.765739200000001</v>
      </c>
      <c r="S42">
        <v>6.6785744000000005</v>
      </c>
      <c r="T42">
        <v>0</v>
      </c>
      <c r="U42">
        <v>328.08158999999995</v>
      </c>
      <c r="V42">
        <v>0</v>
      </c>
      <c r="W42">
        <v>0</v>
      </c>
      <c r="X42">
        <v>36.382084676258984</v>
      </c>
      <c r="Y42">
        <v>0</v>
      </c>
      <c r="Z42">
        <v>0</v>
      </c>
      <c r="AA42">
        <v>3.5685374399999996</v>
      </c>
      <c r="AB42">
        <v>3.3451901599999991</v>
      </c>
      <c r="AC42">
        <v>0</v>
      </c>
      <c r="AD42">
        <v>0</v>
      </c>
      <c r="AE42">
        <v>0.97764600000000013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13.472139999999998</v>
      </c>
      <c r="AL42">
        <v>2.6559000000000004</v>
      </c>
      <c r="AM42">
        <v>0</v>
      </c>
      <c r="AN42">
        <v>0</v>
      </c>
      <c r="AO42">
        <v>0</v>
      </c>
      <c r="AP42">
        <v>0.35791139999999999</v>
      </c>
      <c r="AQ42">
        <v>0</v>
      </c>
      <c r="AR42">
        <v>3.3649919999999995</v>
      </c>
      <c r="AS42">
        <v>2.6651102399999993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29.862396677646757</v>
      </c>
      <c r="BB42">
        <f t="shared" si="0"/>
        <v>696.71658859351589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165.03322390740004</v>
      </c>
      <c r="L43">
        <v>44.242403607503626</v>
      </c>
      <c r="M43">
        <v>0</v>
      </c>
      <c r="N43">
        <v>30</v>
      </c>
      <c r="O43">
        <v>24.720400000000005</v>
      </c>
      <c r="P43">
        <v>44.724802500000003</v>
      </c>
      <c r="Q43">
        <v>5.5427397399999991</v>
      </c>
      <c r="R43">
        <v>10.765739200000001</v>
      </c>
      <c r="S43">
        <v>6.6785744000000005</v>
      </c>
      <c r="T43">
        <v>0</v>
      </c>
      <c r="U43">
        <v>328.08158999999995</v>
      </c>
      <c r="V43">
        <v>0</v>
      </c>
      <c r="W43">
        <v>0</v>
      </c>
      <c r="X43">
        <v>36.382084676258984</v>
      </c>
      <c r="Y43">
        <v>0</v>
      </c>
      <c r="Z43">
        <v>0</v>
      </c>
      <c r="AA43">
        <v>3.5685374399999996</v>
      </c>
      <c r="AB43">
        <v>3.3451901599999991</v>
      </c>
      <c r="AC43">
        <v>0</v>
      </c>
      <c r="AD43">
        <v>0</v>
      </c>
      <c r="AE43">
        <v>0.97764600000000013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13.472139999999998</v>
      </c>
      <c r="AL43">
        <v>2.6559000000000004</v>
      </c>
      <c r="AM43">
        <v>0</v>
      </c>
      <c r="AN43">
        <v>0</v>
      </c>
      <c r="AO43">
        <v>0</v>
      </c>
      <c r="AP43">
        <v>0.35791139999999999</v>
      </c>
      <c r="AQ43">
        <v>0</v>
      </c>
      <c r="AR43">
        <v>3.3649919999999995</v>
      </c>
      <c r="AS43">
        <v>2.7334463999999996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29.865205409646755</v>
      </c>
      <c r="BB43">
        <f t="shared" si="0"/>
        <v>696.782116021516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165.03322390740004</v>
      </c>
      <c r="L44">
        <v>44.242403607503626</v>
      </c>
      <c r="M44">
        <v>0</v>
      </c>
      <c r="N44">
        <v>30</v>
      </c>
      <c r="O44">
        <v>24.720400000000005</v>
      </c>
      <c r="P44">
        <v>44.724802500000003</v>
      </c>
      <c r="Q44">
        <v>5.5427397399999991</v>
      </c>
      <c r="R44">
        <v>10.765739200000001</v>
      </c>
      <c r="S44">
        <v>6.6785744000000005</v>
      </c>
      <c r="T44">
        <v>0</v>
      </c>
      <c r="U44">
        <v>328.08158999999995</v>
      </c>
      <c r="V44">
        <v>0</v>
      </c>
      <c r="W44">
        <v>0</v>
      </c>
      <c r="X44">
        <v>36.382084676258984</v>
      </c>
      <c r="Y44">
        <v>0</v>
      </c>
      <c r="Z44">
        <v>0</v>
      </c>
      <c r="AA44">
        <v>3.5685374399999996</v>
      </c>
      <c r="AB44">
        <v>3.3451901599999991</v>
      </c>
      <c r="AC44">
        <v>0</v>
      </c>
      <c r="AD44">
        <v>0</v>
      </c>
      <c r="AE44">
        <v>0.97764600000000013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13.472139999999998</v>
      </c>
      <c r="AL44">
        <v>2.6559000000000004</v>
      </c>
      <c r="AM44">
        <v>0</v>
      </c>
      <c r="AN44">
        <v>0</v>
      </c>
      <c r="AO44">
        <v>0</v>
      </c>
      <c r="AP44">
        <v>0.35791139999999999</v>
      </c>
      <c r="AQ44">
        <v>0</v>
      </c>
      <c r="AR44">
        <v>5.0474879999999995</v>
      </c>
      <c r="AS44">
        <v>2.7334463999999996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29.934355893646757</v>
      </c>
      <c r="BB44">
        <f t="shared" si="0"/>
        <v>698.39546153751598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165.03322390740004</v>
      </c>
      <c r="L45">
        <v>44.242403607503626</v>
      </c>
      <c r="M45">
        <v>0</v>
      </c>
      <c r="N45">
        <v>30</v>
      </c>
      <c r="O45">
        <v>24.720400000000005</v>
      </c>
      <c r="P45">
        <v>44.724802500000003</v>
      </c>
      <c r="Q45">
        <v>5.5427397399999991</v>
      </c>
      <c r="R45">
        <v>10.765739200000001</v>
      </c>
      <c r="S45">
        <v>6.6785744000000005</v>
      </c>
      <c r="T45">
        <v>0</v>
      </c>
      <c r="U45">
        <v>271.17854999999997</v>
      </c>
      <c r="V45">
        <v>0</v>
      </c>
      <c r="W45">
        <v>0</v>
      </c>
      <c r="X45">
        <v>36.382084676258984</v>
      </c>
      <c r="Y45">
        <v>0</v>
      </c>
      <c r="Z45">
        <v>0</v>
      </c>
      <c r="AA45">
        <v>1.8059400000000001</v>
      </c>
      <c r="AB45">
        <v>0</v>
      </c>
      <c r="AC45">
        <v>0</v>
      </c>
      <c r="AD45">
        <v>0</v>
      </c>
      <c r="AE45">
        <v>0.97764600000000013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13.472139999999998</v>
      </c>
      <c r="AL45">
        <v>2.6559000000000004</v>
      </c>
      <c r="AM45">
        <v>0</v>
      </c>
      <c r="AN45">
        <v>0</v>
      </c>
      <c r="AO45">
        <v>0</v>
      </c>
      <c r="AP45">
        <v>0.35791139999999999</v>
      </c>
      <c r="AQ45">
        <v>0</v>
      </c>
      <c r="AR45">
        <v>5.0474879999999995</v>
      </c>
      <c r="AS45">
        <v>2.7334463999999996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27.385710711646762</v>
      </c>
      <c r="BB45">
        <f t="shared" si="0"/>
        <v>638.93327911951587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165.03322390740004</v>
      </c>
      <c r="L46">
        <v>44.242403607503626</v>
      </c>
      <c r="M46">
        <v>0</v>
      </c>
      <c r="N46">
        <v>30</v>
      </c>
      <c r="O46">
        <v>24.720400000000005</v>
      </c>
      <c r="P46">
        <v>44.724802500000003</v>
      </c>
      <c r="Q46">
        <v>5.5427397399999991</v>
      </c>
      <c r="R46">
        <v>10.765739200000001</v>
      </c>
      <c r="S46">
        <v>6.6785744000000005</v>
      </c>
      <c r="T46">
        <v>0</v>
      </c>
      <c r="U46">
        <v>271.17854999999997</v>
      </c>
      <c r="V46">
        <v>0</v>
      </c>
      <c r="W46">
        <v>0</v>
      </c>
      <c r="X46">
        <v>36.382084676258984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0.97764600000000013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13.472139999999998</v>
      </c>
      <c r="AL46">
        <v>2.6559000000000004</v>
      </c>
      <c r="AM46">
        <v>0</v>
      </c>
      <c r="AN46">
        <v>0</v>
      </c>
      <c r="AO46">
        <v>0</v>
      </c>
      <c r="AP46">
        <v>0.35791139999999999</v>
      </c>
      <c r="AQ46">
        <v>0</v>
      </c>
      <c r="AR46">
        <v>5.0474879999999995</v>
      </c>
      <c r="AS46">
        <v>2.7334463999999996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27.311486577646757</v>
      </c>
      <c r="BB46">
        <f t="shared" si="0"/>
        <v>637.20156325351593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165.03322390740004</v>
      </c>
      <c r="L47">
        <v>44.242403607503626</v>
      </c>
      <c r="M47">
        <v>0</v>
      </c>
      <c r="N47">
        <v>30</v>
      </c>
      <c r="O47">
        <v>24.720400000000005</v>
      </c>
      <c r="P47">
        <v>44.724802500000003</v>
      </c>
      <c r="Q47">
        <v>5.5427397399999991</v>
      </c>
      <c r="R47">
        <v>10.765739200000001</v>
      </c>
      <c r="S47">
        <v>6.6785744000000005</v>
      </c>
      <c r="T47">
        <v>0</v>
      </c>
      <c r="U47">
        <v>271.17854999999997</v>
      </c>
      <c r="V47">
        <v>0</v>
      </c>
      <c r="W47">
        <v>0</v>
      </c>
      <c r="X47">
        <v>36.382084676258984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0.97764600000000013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13.472139999999998</v>
      </c>
      <c r="AL47">
        <v>2.6559000000000004</v>
      </c>
      <c r="AM47">
        <v>0</v>
      </c>
      <c r="AN47">
        <v>0</v>
      </c>
      <c r="AO47">
        <v>0</v>
      </c>
      <c r="AP47">
        <v>0.84597239999999996</v>
      </c>
      <c r="AQ47">
        <v>0</v>
      </c>
      <c r="AR47">
        <v>5.0474879999999995</v>
      </c>
      <c r="AS47">
        <v>2.7334463999999996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27.331545973646758</v>
      </c>
      <c r="BB47">
        <f t="shared" si="0"/>
        <v>637.66956485751598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165.03322390740004</v>
      </c>
      <c r="L48">
        <v>44.242403607503626</v>
      </c>
      <c r="M48">
        <v>0</v>
      </c>
      <c r="N48">
        <v>30</v>
      </c>
      <c r="O48">
        <v>24.720400000000005</v>
      </c>
      <c r="P48">
        <v>44.724802500000003</v>
      </c>
      <c r="Q48">
        <v>5.5427397399999991</v>
      </c>
      <c r="R48">
        <v>10.765739200000001</v>
      </c>
      <c r="S48">
        <v>6.6785744000000005</v>
      </c>
      <c r="T48">
        <v>0</v>
      </c>
      <c r="U48">
        <v>271.17854999999997</v>
      </c>
      <c r="V48">
        <v>0</v>
      </c>
      <c r="W48">
        <v>0</v>
      </c>
      <c r="X48">
        <v>36.382084676258984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0.97764600000000013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13.472139999999998</v>
      </c>
      <c r="AL48">
        <v>2.6559000000000004</v>
      </c>
      <c r="AM48">
        <v>0</v>
      </c>
      <c r="AN48">
        <v>0</v>
      </c>
      <c r="AO48">
        <v>0</v>
      </c>
      <c r="AP48">
        <v>0.35791139999999999</v>
      </c>
      <c r="AQ48">
        <v>0</v>
      </c>
      <c r="AR48">
        <v>5.0474879999999995</v>
      </c>
      <c r="AS48">
        <v>2.7334463999999996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27.311486577646757</v>
      </c>
      <c r="BB48">
        <f t="shared" si="0"/>
        <v>637.20156325351593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165.03322390740004</v>
      </c>
      <c r="L49">
        <v>44.242403607503626</v>
      </c>
      <c r="M49">
        <v>0</v>
      </c>
      <c r="N49">
        <v>30</v>
      </c>
      <c r="O49">
        <v>24.720400000000005</v>
      </c>
      <c r="P49">
        <v>46.834200000000003</v>
      </c>
      <c r="Q49">
        <v>5.5427397399999991</v>
      </c>
      <c r="R49">
        <v>10.765739200000001</v>
      </c>
      <c r="S49">
        <v>6.6785744000000005</v>
      </c>
      <c r="T49">
        <v>0</v>
      </c>
      <c r="U49">
        <v>271.17854999999997</v>
      </c>
      <c r="V49">
        <v>0</v>
      </c>
      <c r="W49">
        <v>0</v>
      </c>
      <c r="X49">
        <v>36.382084676258984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0.97764600000000013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13.472139999999998</v>
      </c>
      <c r="AL49">
        <v>2.6559000000000004</v>
      </c>
      <c r="AM49">
        <v>0</v>
      </c>
      <c r="AN49">
        <v>0</v>
      </c>
      <c r="AO49">
        <v>0</v>
      </c>
      <c r="AP49">
        <v>0.19522440000000002</v>
      </c>
      <c r="AQ49">
        <v>0</v>
      </c>
      <c r="AR49">
        <v>3.9258239999999995</v>
      </c>
      <c r="AS49">
        <v>2.7334463999999996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27.345396088846755</v>
      </c>
      <c r="BB49">
        <f t="shared" si="0"/>
        <v>637.992700242316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165.03322390740004</v>
      </c>
      <c r="L50">
        <v>44.242403607503626</v>
      </c>
      <c r="M50">
        <v>0</v>
      </c>
      <c r="N50">
        <v>30</v>
      </c>
      <c r="O50">
        <v>24.720400000000005</v>
      </c>
      <c r="P50">
        <v>47.577599999999997</v>
      </c>
      <c r="Q50">
        <v>5.5427397399999991</v>
      </c>
      <c r="R50">
        <v>10.765739200000001</v>
      </c>
      <c r="S50">
        <v>6.6785744000000005</v>
      </c>
      <c r="T50">
        <v>0</v>
      </c>
      <c r="U50">
        <v>271.17854999999997</v>
      </c>
      <c r="V50">
        <v>0</v>
      </c>
      <c r="W50">
        <v>0</v>
      </c>
      <c r="X50">
        <v>36.382084676258984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0.97764600000000013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13.472139999999998</v>
      </c>
      <c r="AL50">
        <v>2.6559000000000004</v>
      </c>
      <c r="AM50">
        <v>0</v>
      </c>
      <c r="AN50">
        <v>0</v>
      </c>
      <c r="AO50">
        <v>0</v>
      </c>
      <c r="AP50">
        <v>0.19522440000000002</v>
      </c>
      <c r="AQ50">
        <v>0</v>
      </c>
      <c r="AR50">
        <v>3.9258239999999995</v>
      </c>
      <c r="AS50">
        <v>2.7334463999999996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27.37594982884675</v>
      </c>
      <c r="BB50">
        <f t="shared" si="0"/>
        <v>638.705546502316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165.03322390740004</v>
      </c>
      <c r="L51">
        <v>44.242403607503626</v>
      </c>
      <c r="M51">
        <v>0</v>
      </c>
      <c r="N51">
        <v>30</v>
      </c>
      <c r="O51">
        <v>24.720400000000005</v>
      </c>
      <c r="P51">
        <v>48.320999999999998</v>
      </c>
      <c r="Q51">
        <v>5.5427397399999991</v>
      </c>
      <c r="R51">
        <v>10.765739200000001</v>
      </c>
      <c r="S51">
        <v>6.6785744000000005</v>
      </c>
      <c r="T51">
        <v>0</v>
      </c>
      <c r="U51">
        <v>271.17854999999997</v>
      </c>
      <c r="V51">
        <v>0</v>
      </c>
      <c r="W51">
        <v>0</v>
      </c>
      <c r="X51">
        <v>36.382084676258984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0.97764600000000013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13.472139999999998</v>
      </c>
      <c r="AL51">
        <v>2.6559000000000004</v>
      </c>
      <c r="AM51">
        <v>0</v>
      </c>
      <c r="AN51">
        <v>0</v>
      </c>
      <c r="AO51">
        <v>0</v>
      </c>
      <c r="AP51">
        <v>0.19522440000000002</v>
      </c>
      <c r="AQ51">
        <v>0</v>
      </c>
      <c r="AR51">
        <v>5.0474879999999995</v>
      </c>
      <c r="AS51">
        <v>2.7334463999999996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27.45260380684676</v>
      </c>
      <c r="BB51">
        <f t="shared" si="0"/>
        <v>640.49395652431588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165.03322390740004</v>
      </c>
      <c r="L52">
        <v>44.242403607503626</v>
      </c>
      <c r="M52">
        <v>0</v>
      </c>
      <c r="N52">
        <v>30</v>
      </c>
      <c r="O52">
        <v>24.720400000000005</v>
      </c>
      <c r="P52">
        <v>48.320999999999998</v>
      </c>
      <c r="Q52">
        <v>5.5427397399999991</v>
      </c>
      <c r="R52">
        <v>10.765739200000001</v>
      </c>
      <c r="S52">
        <v>6.6785744000000005</v>
      </c>
      <c r="T52">
        <v>0</v>
      </c>
      <c r="U52">
        <v>271.17854999999997</v>
      </c>
      <c r="V52">
        <v>0</v>
      </c>
      <c r="W52">
        <v>0</v>
      </c>
      <c r="X52">
        <v>36.382084676258984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0.97764600000000013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13.472139999999998</v>
      </c>
      <c r="AL52">
        <v>2.6559000000000004</v>
      </c>
      <c r="AM52">
        <v>0</v>
      </c>
      <c r="AN52">
        <v>0</v>
      </c>
      <c r="AO52">
        <v>0</v>
      </c>
      <c r="AP52">
        <v>0.19522440000000002</v>
      </c>
      <c r="AQ52">
        <v>0</v>
      </c>
      <c r="AR52">
        <v>5.0474879999999995</v>
      </c>
      <c r="AS52">
        <v>2.7334463999999996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27.45260380684676</v>
      </c>
      <c r="BB52">
        <f t="shared" si="0"/>
        <v>640.49395652431588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165.03322390740004</v>
      </c>
      <c r="L53">
        <v>44.242403607503626</v>
      </c>
      <c r="M53">
        <v>0</v>
      </c>
      <c r="N53">
        <v>30</v>
      </c>
      <c r="O53">
        <v>24.720400000000005</v>
      </c>
      <c r="P53">
        <v>48.320999999999998</v>
      </c>
      <c r="Q53">
        <v>5.5427397399999991</v>
      </c>
      <c r="R53">
        <v>10.765739200000001</v>
      </c>
      <c r="S53">
        <v>6.6785744000000005</v>
      </c>
      <c r="T53">
        <v>0</v>
      </c>
      <c r="U53">
        <v>271.17854999999997</v>
      </c>
      <c r="V53">
        <v>0</v>
      </c>
      <c r="W53">
        <v>0</v>
      </c>
      <c r="X53">
        <v>36.382084676258984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0.97764600000000013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13.472139999999998</v>
      </c>
      <c r="AL53">
        <v>2.6559000000000004</v>
      </c>
      <c r="AM53">
        <v>0</v>
      </c>
      <c r="AN53">
        <v>0</v>
      </c>
      <c r="AO53">
        <v>0</v>
      </c>
      <c r="AP53">
        <v>0.19522440000000002</v>
      </c>
      <c r="AQ53">
        <v>0</v>
      </c>
      <c r="AR53">
        <v>3.3649919999999995</v>
      </c>
      <c r="AS53">
        <v>2.7334463999999996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27.383453322846758</v>
      </c>
      <c r="BB53">
        <f t="shared" si="0"/>
        <v>638.8806110083159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165.03322390740004</v>
      </c>
      <c r="L54">
        <v>44.242403607503626</v>
      </c>
      <c r="M54">
        <v>0</v>
      </c>
      <c r="N54">
        <v>30</v>
      </c>
      <c r="O54">
        <v>24.720400000000005</v>
      </c>
      <c r="P54">
        <v>49.064399999999999</v>
      </c>
      <c r="Q54">
        <v>5.5427397399999991</v>
      </c>
      <c r="R54">
        <v>10.765739200000001</v>
      </c>
      <c r="S54">
        <v>6.6785744000000005</v>
      </c>
      <c r="T54">
        <v>0</v>
      </c>
      <c r="U54">
        <v>271.17854999999997</v>
      </c>
      <c r="V54">
        <v>0</v>
      </c>
      <c r="W54">
        <v>0</v>
      </c>
      <c r="X54">
        <v>36.382084676258984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0.97764600000000013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13.472139999999998</v>
      </c>
      <c r="AL54">
        <v>2.6559000000000004</v>
      </c>
      <c r="AM54">
        <v>0</v>
      </c>
      <c r="AN54">
        <v>0</v>
      </c>
      <c r="AO54">
        <v>0</v>
      </c>
      <c r="AP54">
        <v>0.19522440000000002</v>
      </c>
      <c r="AQ54">
        <v>0</v>
      </c>
      <c r="AR54">
        <v>3.3649919999999995</v>
      </c>
      <c r="AS54">
        <v>2.7334463999999996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27.414007062846753</v>
      </c>
      <c r="BB54">
        <f t="shared" si="0"/>
        <v>639.593457268316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165.03322390740004</v>
      </c>
      <c r="L55">
        <v>36.452544733044732</v>
      </c>
      <c r="M55">
        <v>0</v>
      </c>
      <c r="N55">
        <v>30</v>
      </c>
      <c r="O55">
        <v>24.720400000000005</v>
      </c>
      <c r="P55">
        <v>49.8078</v>
      </c>
      <c r="Q55">
        <v>5.5427397399999991</v>
      </c>
      <c r="R55">
        <v>10.765739200000001</v>
      </c>
      <c r="S55">
        <v>6.6785744000000005</v>
      </c>
      <c r="T55">
        <v>0</v>
      </c>
      <c r="U55">
        <v>271.17854999999997</v>
      </c>
      <c r="V55">
        <v>0</v>
      </c>
      <c r="W55">
        <v>0</v>
      </c>
      <c r="X55">
        <v>36.382084676258984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0.97764600000000013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13.472139999999998</v>
      </c>
      <c r="AL55">
        <v>2.6559000000000004</v>
      </c>
      <c r="AM55">
        <v>0</v>
      </c>
      <c r="AN55">
        <v>0</v>
      </c>
      <c r="AO55">
        <v>0</v>
      </c>
      <c r="AP55">
        <v>0.19522440000000002</v>
      </c>
      <c r="AQ55">
        <v>0</v>
      </c>
      <c r="AR55">
        <v>4.4866560000000009</v>
      </c>
      <c r="AS55">
        <v>2.7334463999999996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27.170497841106485</v>
      </c>
      <c r="BB55">
        <f t="shared" si="0"/>
        <v>633.91217161559734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165.03322390740004</v>
      </c>
      <c r="L56">
        <v>31.459045454545453</v>
      </c>
      <c r="M56">
        <v>0</v>
      </c>
      <c r="N56">
        <v>30</v>
      </c>
      <c r="O56">
        <v>24.720400000000005</v>
      </c>
      <c r="P56">
        <v>50.551199999999994</v>
      </c>
      <c r="Q56">
        <v>5.5427397399999991</v>
      </c>
      <c r="R56">
        <v>10.765739200000001</v>
      </c>
      <c r="S56">
        <v>6.6785744000000005</v>
      </c>
      <c r="T56">
        <v>0</v>
      </c>
      <c r="U56">
        <v>271.17854999999997</v>
      </c>
      <c r="V56">
        <v>0</v>
      </c>
      <c r="W56">
        <v>0</v>
      </c>
      <c r="X56">
        <v>36.382084676258984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0.97764600000000013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13.472139999999998</v>
      </c>
      <c r="AL56">
        <v>2.6559000000000004</v>
      </c>
      <c r="AM56">
        <v>0</v>
      </c>
      <c r="AN56">
        <v>0</v>
      </c>
      <c r="AO56">
        <v>0</v>
      </c>
      <c r="AP56">
        <v>0.19522440000000002</v>
      </c>
      <c r="AQ56">
        <v>0</v>
      </c>
      <c r="AR56">
        <v>4.4866560000000009</v>
      </c>
      <c r="AS56">
        <v>2.7334463999999996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26.995818760760155</v>
      </c>
      <c r="BB56">
        <f t="shared" si="0"/>
        <v>629.83675141744436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165.03322390740004</v>
      </c>
      <c r="L57">
        <v>37.451244588744593</v>
      </c>
      <c r="M57">
        <v>0</v>
      </c>
      <c r="N57">
        <v>30</v>
      </c>
      <c r="O57">
        <v>24.720400000000005</v>
      </c>
      <c r="P57">
        <v>51.294600000000003</v>
      </c>
      <c r="Q57">
        <v>5.5427397399999991</v>
      </c>
      <c r="R57">
        <v>10.765739200000001</v>
      </c>
      <c r="S57">
        <v>6.6785744000000005</v>
      </c>
      <c r="T57">
        <v>0</v>
      </c>
      <c r="U57">
        <v>275.80192199999999</v>
      </c>
      <c r="V57">
        <v>0</v>
      </c>
      <c r="W57">
        <v>0</v>
      </c>
      <c r="X57">
        <v>36.382084676258984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0.97764600000000013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13.472139999999998</v>
      </c>
      <c r="AL57">
        <v>0.59020000000000006</v>
      </c>
      <c r="AM57">
        <v>0</v>
      </c>
      <c r="AN57">
        <v>0</v>
      </c>
      <c r="AO57">
        <v>0</v>
      </c>
      <c r="AP57">
        <v>0.19522440000000002</v>
      </c>
      <c r="AQ57">
        <v>0</v>
      </c>
      <c r="AR57">
        <v>3.9258239999999995</v>
      </c>
      <c r="AS57">
        <v>2.7334463999999996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27.354721269680518</v>
      </c>
      <c r="BB57">
        <f t="shared" si="0"/>
        <v>638.21028804272305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165.03322390740004</v>
      </c>
      <c r="L58">
        <v>40.447344155844149</v>
      </c>
      <c r="M58">
        <v>0</v>
      </c>
      <c r="N58">
        <v>30</v>
      </c>
      <c r="O58">
        <v>24.720400000000005</v>
      </c>
      <c r="P58">
        <v>51.294600000000003</v>
      </c>
      <c r="Q58">
        <v>5.5427397399999991</v>
      </c>
      <c r="R58">
        <v>10.765739200000001</v>
      </c>
      <c r="S58">
        <v>6.6785744000000005</v>
      </c>
      <c r="T58">
        <v>0</v>
      </c>
      <c r="U58">
        <v>275.80192199999999</v>
      </c>
      <c r="V58">
        <v>0</v>
      </c>
      <c r="W58">
        <v>0</v>
      </c>
      <c r="X58">
        <v>36.382084676258984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0.97764600000000013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13.472139999999998</v>
      </c>
      <c r="AL58">
        <v>0.59020000000000006</v>
      </c>
      <c r="AM58">
        <v>0</v>
      </c>
      <c r="AN58">
        <v>0</v>
      </c>
      <c r="AO58">
        <v>0</v>
      </c>
      <c r="AP58">
        <v>0.19522440000000002</v>
      </c>
      <c r="AQ58">
        <v>0</v>
      </c>
      <c r="AR58">
        <v>3.9258239999999995</v>
      </c>
      <c r="AS58">
        <v>2.7334463999999996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27.477860961888304</v>
      </c>
      <c r="BB58">
        <f t="shared" si="0"/>
        <v>641.08324791761504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165.03322390740004</v>
      </c>
      <c r="L59">
        <v>41.446044011544018</v>
      </c>
      <c r="M59">
        <v>0</v>
      </c>
      <c r="N59">
        <v>30</v>
      </c>
      <c r="O59">
        <v>25.19062520369949</v>
      </c>
      <c r="P59">
        <v>51.526912499999995</v>
      </c>
      <c r="Q59">
        <v>5.5427397399999991</v>
      </c>
      <c r="R59">
        <v>10.765739200000001</v>
      </c>
      <c r="S59">
        <v>6.6785744000000005</v>
      </c>
      <c r="T59">
        <v>0</v>
      </c>
      <c r="U59">
        <v>275.80192199999999</v>
      </c>
      <c r="V59">
        <v>0</v>
      </c>
      <c r="W59">
        <v>0</v>
      </c>
      <c r="X59">
        <v>36.382084676258984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0.97764600000000013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13.472139999999998</v>
      </c>
      <c r="AL59">
        <v>0.59020000000000006</v>
      </c>
      <c r="AM59">
        <v>0</v>
      </c>
      <c r="AN59">
        <v>0</v>
      </c>
      <c r="AO59">
        <v>0</v>
      </c>
      <c r="AP59">
        <v>0.84597239999999996</v>
      </c>
      <c r="AQ59">
        <v>0</v>
      </c>
      <c r="AR59">
        <v>2.2433280000000004</v>
      </c>
      <c r="AS59">
        <v>2.7334463999999996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27.505377563966942</v>
      </c>
      <c r="BB59">
        <f t="shared" si="0"/>
        <v>641.72522087493564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165.03322390740004</v>
      </c>
      <c r="L60">
        <v>41.446044011544018</v>
      </c>
      <c r="M60">
        <v>0</v>
      </c>
      <c r="N60">
        <v>30</v>
      </c>
      <c r="O60">
        <v>25.19062520369949</v>
      </c>
      <c r="P60">
        <v>51.526912499999995</v>
      </c>
      <c r="Q60">
        <v>5.5427397399999991</v>
      </c>
      <c r="R60">
        <v>10.765739200000001</v>
      </c>
      <c r="S60">
        <v>6.6785744000000005</v>
      </c>
      <c r="T60">
        <v>0</v>
      </c>
      <c r="U60">
        <v>275.80192199999999</v>
      </c>
      <c r="V60">
        <v>0</v>
      </c>
      <c r="W60">
        <v>0</v>
      </c>
      <c r="X60">
        <v>36.382084676258984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0.97764600000000013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13.472139999999998</v>
      </c>
      <c r="AL60">
        <v>0.59020000000000006</v>
      </c>
      <c r="AM60">
        <v>0</v>
      </c>
      <c r="AN60">
        <v>0</v>
      </c>
      <c r="AO60">
        <v>0</v>
      </c>
      <c r="AP60">
        <v>0.325374</v>
      </c>
      <c r="AQ60">
        <v>0</v>
      </c>
      <c r="AR60">
        <v>2.2433280000000004</v>
      </c>
      <c r="AS60">
        <v>2.7334463999999996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27.483980857966941</v>
      </c>
      <c r="BB60">
        <f t="shared" si="0"/>
        <v>641.22601918093562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165.03322390740004</v>
      </c>
      <c r="L61">
        <v>38.449944444444448</v>
      </c>
      <c r="M61">
        <v>0</v>
      </c>
      <c r="N61">
        <v>30</v>
      </c>
      <c r="O61">
        <v>25.19062520369949</v>
      </c>
      <c r="P61">
        <v>51.526912499999995</v>
      </c>
      <c r="Q61">
        <v>5.5427397399999991</v>
      </c>
      <c r="R61">
        <v>10.765739200000001</v>
      </c>
      <c r="S61">
        <v>6.6785744000000005</v>
      </c>
      <c r="T61">
        <v>0</v>
      </c>
      <c r="U61">
        <v>275.80192199999999</v>
      </c>
      <c r="V61">
        <v>0</v>
      </c>
      <c r="W61">
        <v>0</v>
      </c>
      <c r="X61">
        <v>36.382084676258984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0.97764600000000013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13.472139999999998</v>
      </c>
      <c r="AL61">
        <v>0.59020000000000006</v>
      </c>
      <c r="AM61">
        <v>0</v>
      </c>
      <c r="AN61">
        <v>0</v>
      </c>
      <c r="AO61">
        <v>0</v>
      </c>
      <c r="AP61">
        <v>0.325374</v>
      </c>
      <c r="AQ61">
        <v>0</v>
      </c>
      <c r="AR61">
        <v>3.3649919999999995</v>
      </c>
      <c r="AS61">
        <v>2.7334463999999996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27.406941657759138</v>
      </c>
      <c r="BB61">
        <f t="shared" si="0"/>
        <v>639.42862281404382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165.03322390740004</v>
      </c>
      <c r="L62">
        <v>37.451244588744593</v>
      </c>
      <c r="M62">
        <v>0</v>
      </c>
      <c r="N62">
        <v>30</v>
      </c>
      <c r="O62">
        <v>25.19062520369949</v>
      </c>
      <c r="P62">
        <v>51.526912499999995</v>
      </c>
      <c r="Q62">
        <v>5.5427397399999991</v>
      </c>
      <c r="R62">
        <v>10.765739200000001</v>
      </c>
      <c r="S62">
        <v>6.6785744000000005</v>
      </c>
      <c r="T62">
        <v>0</v>
      </c>
      <c r="U62">
        <v>275.80192199999999</v>
      </c>
      <c r="V62">
        <v>0</v>
      </c>
      <c r="W62">
        <v>0</v>
      </c>
      <c r="X62">
        <v>36.382084676258984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0.97764600000000013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13.472139999999998</v>
      </c>
      <c r="AL62">
        <v>0.59020000000000006</v>
      </c>
      <c r="AM62">
        <v>0</v>
      </c>
      <c r="AN62">
        <v>0</v>
      </c>
      <c r="AO62">
        <v>0</v>
      </c>
      <c r="AP62">
        <v>0.325374</v>
      </c>
      <c r="AQ62">
        <v>0</v>
      </c>
      <c r="AR62">
        <v>3.3649919999999995</v>
      </c>
      <c r="AS62">
        <v>2.7334463999999996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27.365895093689875</v>
      </c>
      <c r="BB62">
        <f t="shared" si="0"/>
        <v>638.47096952241327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165.03322390740004</v>
      </c>
      <c r="L63">
        <v>40.447344155844149</v>
      </c>
      <c r="M63">
        <v>0</v>
      </c>
      <c r="N63">
        <v>30</v>
      </c>
      <c r="O63">
        <v>25.19062520369949</v>
      </c>
      <c r="P63">
        <v>51.526912499999995</v>
      </c>
      <c r="Q63">
        <v>5.5427397399999991</v>
      </c>
      <c r="R63">
        <v>10.765739200000001</v>
      </c>
      <c r="S63">
        <v>6.6785744000000005</v>
      </c>
      <c r="T63">
        <v>0</v>
      </c>
      <c r="U63">
        <v>275.80192199999999</v>
      </c>
      <c r="V63">
        <v>0</v>
      </c>
      <c r="W63">
        <v>0</v>
      </c>
      <c r="X63">
        <v>36.382084676258984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0.97764600000000013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13.472139999999998</v>
      </c>
      <c r="AL63">
        <v>0.59020000000000006</v>
      </c>
      <c r="AM63">
        <v>0</v>
      </c>
      <c r="AN63">
        <v>0</v>
      </c>
      <c r="AO63">
        <v>0</v>
      </c>
      <c r="AP63">
        <v>0.325374</v>
      </c>
      <c r="AQ63">
        <v>0</v>
      </c>
      <c r="AR63">
        <v>3.3649919999999995</v>
      </c>
      <c r="AS63">
        <v>2.7334463999999996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27.489034785897662</v>
      </c>
      <c r="BB63">
        <f t="shared" si="0"/>
        <v>641.34392939730503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165.03322390740004</v>
      </c>
      <c r="L64">
        <v>39.448644300144309</v>
      </c>
      <c r="M64">
        <v>0</v>
      </c>
      <c r="N64">
        <v>30</v>
      </c>
      <c r="O64">
        <v>25.19062520369949</v>
      </c>
      <c r="P64">
        <v>51.526912499999995</v>
      </c>
      <c r="Q64">
        <v>5.5427397399999991</v>
      </c>
      <c r="R64">
        <v>10.765739200000001</v>
      </c>
      <c r="S64">
        <v>6.6785744000000005</v>
      </c>
      <c r="T64">
        <v>0</v>
      </c>
      <c r="U64">
        <v>275.80192199999999</v>
      </c>
      <c r="V64">
        <v>0</v>
      </c>
      <c r="W64">
        <v>0</v>
      </c>
      <c r="X64">
        <v>36.382084676258984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0.97764600000000013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13.472139999999998</v>
      </c>
      <c r="AL64">
        <v>0.59020000000000006</v>
      </c>
      <c r="AM64">
        <v>0</v>
      </c>
      <c r="AN64">
        <v>0</v>
      </c>
      <c r="AO64">
        <v>0</v>
      </c>
      <c r="AP64">
        <v>0.325374</v>
      </c>
      <c r="AQ64">
        <v>0</v>
      </c>
      <c r="AR64">
        <v>3.3649919999999995</v>
      </c>
      <c r="AS64">
        <v>2.7334463999999996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27.447988221828407</v>
      </c>
      <c r="BB64">
        <f t="shared" si="0"/>
        <v>640.38627610567448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165.03322390740004</v>
      </c>
      <c r="L65">
        <v>38.449944444444448</v>
      </c>
      <c r="M65">
        <v>0</v>
      </c>
      <c r="N65">
        <v>30</v>
      </c>
      <c r="O65">
        <v>25.19062520369949</v>
      </c>
      <c r="P65">
        <v>51.526912499999995</v>
      </c>
      <c r="Q65">
        <v>5.5427397399999991</v>
      </c>
      <c r="R65">
        <v>10.765739200000001</v>
      </c>
      <c r="S65">
        <v>6.6785744000000005</v>
      </c>
      <c r="T65">
        <v>0</v>
      </c>
      <c r="U65">
        <v>275.80192199999999</v>
      </c>
      <c r="V65">
        <v>0</v>
      </c>
      <c r="W65">
        <v>0</v>
      </c>
      <c r="X65">
        <v>36.382084676258984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0.97764600000000013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13.472139999999998</v>
      </c>
      <c r="AL65">
        <v>0.59020000000000006</v>
      </c>
      <c r="AM65">
        <v>0</v>
      </c>
      <c r="AN65">
        <v>0</v>
      </c>
      <c r="AO65">
        <v>0</v>
      </c>
      <c r="AP65">
        <v>0.84597239999999996</v>
      </c>
      <c r="AQ65">
        <v>0</v>
      </c>
      <c r="AR65">
        <v>3.3649919999999995</v>
      </c>
      <c r="AS65">
        <v>2.7334463999999996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27.428338363759138</v>
      </c>
      <c r="BB65">
        <f t="shared" si="0"/>
        <v>639.92782450804384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165.03322390740004</v>
      </c>
      <c r="L66">
        <v>40.447344155844149</v>
      </c>
      <c r="M66">
        <v>0</v>
      </c>
      <c r="N66">
        <v>30</v>
      </c>
      <c r="O66">
        <v>25.19062520369949</v>
      </c>
      <c r="P66">
        <v>51.526912499999995</v>
      </c>
      <c r="Q66">
        <v>5.5427397399999991</v>
      </c>
      <c r="R66">
        <v>10.765739200000001</v>
      </c>
      <c r="S66">
        <v>6.6785744000000005</v>
      </c>
      <c r="T66">
        <v>0</v>
      </c>
      <c r="U66">
        <v>275.80192199999999</v>
      </c>
      <c r="V66">
        <v>0</v>
      </c>
      <c r="W66">
        <v>0</v>
      </c>
      <c r="X66">
        <v>36.382084676258984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0.97764600000000013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13.472139999999998</v>
      </c>
      <c r="AL66">
        <v>0.59020000000000006</v>
      </c>
      <c r="AM66">
        <v>0</v>
      </c>
      <c r="AN66">
        <v>0</v>
      </c>
      <c r="AO66">
        <v>0</v>
      </c>
      <c r="AP66">
        <v>0.84597239999999996</v>
      </c>
      <c r="AQ66">
        <v>0</v>
      </c>
      <c r="AR66">
        <v>3.3649919999999995</v>
      </c>
      <c r="AS66">
        <v>2.7334463999999996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27.510431491897663</v>
      </c>
      <c r="BB66">
        <f t="shared" si="0"/>
        <v>641.84313109130505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165.03322390740004</v>
      </c>
      <c r="L67">
        <v>39.448644300144309</v>
      </c>
      <c r="M67">
        <v>0</v>
      </c>
      <c r="N67">
        <v>30</v>
      </c>
      <c r="O67">
        <v>25.19062520369949</v>
      </c>
      <c r="P67">
        <v>51.526912499999995</v>
      </c>
      <c r="Q67">
        <v>5.5427397399999991</v>
      </c>
      <c r="R67">
        <v>10.765739200000001</v>
      </c>
      <c r="S67">
        <v>6.6785744000000005</v>
      </c>
      <c r="T67">
        <v>0</v>
      </c>
      <c r="U67">
        <v>275.80192199999999</v>
      </c>
      <c r="V67">
        <v>0</v>
      </c>
      <c r="W67">
        <v>0</v>
      </c>
      <c r="X67">
        <v>36.382084676258984</v>
      </c>
      <c r="Y67">
        <v>0</v>
      </c>
      <c r="Z67">
        <v>0</v>
      </c>
      <c r="AA67">
        <v>1.8059400000000001</v>
      </c>
      <c r="AB67">
        <v>0</v>
      </c>
      <c r="AC67">
        <v>0</v>
      </c>
      <c r="AD67">
        <v>0</v>
      </c>
      <c r="AE67">
        <v>0.97764600000000013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13.472139999999998</v>
      </c>
      <c r="AL67">
        <v>0.59020000000000006</v>
      </c>
      <c r="AM67">
        <v>0</v>
      </c>
      <c r="AN67">
        <v>0</v>
      </c>
      <c r="AO67">
        <v>0</v>
      </c>
      <c r="AP67">
        <v>0.84597239999999996</v>
      </c>
      <c r="AQ67">
        <v>0</v>
      </c>
      <c r="AR67">
        <v>3.3649919999999995</v>
      </c>
      <c r="AS67">
        <v>2.7334463999999996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27.543609061828406</v>
      </c>
      <c r="BB67">
        <f t="shared" si="0"/>
        <v>642.61719366567445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165.03322390740004</v>
      </c>
      <c r="L68">
        <v>40.447344155844149</v>
      </c>
      <c r="M68">
        <v>0</v>
      </c>
      <c r="N68">
        <v>30</v>
      </c>
      <c r="O68">
        <v>25.19062520369949</v>
      </c>
      <c r="P68">
        <v>51.526912499999995</v>
      </c>
      <c r="Q68">
        <v>5.5427397399999991</v>
      </c>
      <c r="R68">
        <v>10.765739200000001</v>
      </c>
      <c r="S68">
        <v>6.6785744000000005</v>
      </c>
      <c r="T68">
        <v>0</v>
      </c>
      <c r="U68">
        <v>275.80192199999999</v>
      </c>
      <c r="V68">
        <v>0</v>
      </c>
      <c r="W68">
        <v>0</v>
      </c>
      <c r="X68">
        <v>36.382084676258984</v>
      </c>
      <c r="Y68">
        <v>0</v>
      </c>
      <c r="Z68">
        <v>0</v>
      </c>
      <c r="AA68">
        <v>3.5685374399999996</v>
      </c>
      <c r="AB68">
        <v>0</v>
      </c>
      <c r="AC68">
        <v>0</v>
      </c>
      <c r="AD68">
        <v>0</v>
      </c>
      <c r="AE68">
        <v>0.97764600000000013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13.472139999999998</v>
      </c>
      <c r="AL68">
        <v>0.59020000000000006</v>
      </c>
      <c r="AM68">
        <v>0</v>
      </c>
      <c r="AN68">
        <v>0</v>
      </c>
      <c r="AO68">
        <v>0</v>
      </c>
      <c r="AP68">
        <v>0.2928366</v>
      </c>
      <c r="AQ68">
        <v>0</v>
      </c>
      <c r="AR68">
        <v>3.3649919999999995</v>
      </c>
      <c r="AS68">
        <v>2.7334463999999996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27.63436444189766</v>
      </c>
      <c r="BB68">
        <f t="shared" ref="BB68:BB99" si="1">SUM(B68:AZ68)-BA68</f>
        <v>644.73459978130495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165.03322390740004</v>
      </c>
      <c r="L69">
        <v>40.447344155844149</v>
      </c>
      <c r="M69">
        <v>0</v>
      </c>
      <c r="N69">
        <v>30</v>
      </c>
      <c r="O69">
        <v>25.19062520369949</v>
      </c>
      <c r="P69">
        <v>51.526912499999995</v>
      </c>
      <c r="Q69">
        <v>5.5427397399999991</v>
      </c>
      <c r="R69">
        <v>10.765739200000001</v>
      </c>
      <c r="S69">
        <v>6.6785744000000005</v>
      </c>
      <c r="T69">
        <v>0</v>
      </c>
      <c r="U69">
        <v>275.80192199999999</v>
      </c>
      <c r="V69">
        <v>0</v>
      </c>
      <c r="W69">
        <v>0</v>
      </c>
      <c r="X69">
        <v>36.382084676258984</v>
      </c>
      <c r="Y69">
        <v>0</v>
      </c>
      <c r="Z69">
        <v>0</v>
      </c>
      <c r="AA69">
        <v>3.5685374399999996</v>
      </c>
      <c r="AB69">
        <v>0</v>
      </c>
      <c r="AC69">
        <v>2.4581713600000001</v>
      </c>
      <c r="AD69">
        <v>2.3205531440000002</v>
      </c>
      <c r="AE69">
        <v>3.5847019999999996</v>
      </c>
      <c r="AF69">
        <v>0</v>
      </c>
      <c r="AG69">
        <v>0</v>
      </c>
      <c r="AH69">
        <v>5.9412886</v>
      </c>
      <c r="AI69">
        <v>0</v>
      </c>
      <c r="AJ69">
        <v>0</v>
      </c>
      <c r="AK69">
        <v>13.472139999999998</v>
      </c>
      <c r="AL69">
        <v>0.59020000000000006</v>
      </c>
      <c r="AM69">
        <v>0</v>
      </c>
      <c r="AN69">
        <v>0</v>
      </c>
      <c r="AO69">
        <v>0</v>
      </c>
      <c r="AP69">
        <v>0.2928366</v>
      </c>
      <c r="AQ69">
        <v>0</v>
      </c>
      <c r="AR69">
        <v>5.0474879999999995</v>
      </c>
      <c r="AS69">
        <v>2.7334463999999996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28.251257289897655</v>
      </c>
      <c r="BB69">
        <f t="shared" si="1"/>
        <v>659.12727203730492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165.03322390740004</v>
      </c>
      <c r="L70">
        <v>44.242403607503626</v>
      </c>
      <c r="M70">
        <v>0</v>
      </c>
      <c r="N70">
        <v>30</v>
      </c>
      <c r="O70">
        <v>25.19062520369949</v>
      </c>
      <c r="P70">
        <v>51.526912499999995</v>
      </c>
      <c r="Q70">
        <v>5.5427397399999991</v>
      </c>
      <c r="R70">
        <v>10.765739200000001</v>
      </c>
      <c r="S70">
        <v>6.6785744000000005</v>
      </c>
      <c r="T70">
        <v>0</v>
      </c>
      <c r="U70">
        <v>275.80192199999999</v>
      </c>
      <c r="V70">
        <v>0</v>
      </c>
      <c r="W70">
        <v>0</v>
      </c>
      <c r="X70">
        <v>36.382084676258984</v>
      </c>
      <c r="Y70">
        <v>0</v>
      </c>
      <c r="Z70">
        <v>0</v>
      </c>
      <c r="AA70">
        <v>3.5685374399999996</v>
      </c>
      <c r="AB70">
        <v>0</v>
      </c>
      <c r="AC70">
        <v>2.4581713600000001</v>
      </c>
      <c r="AD70">
        <v>2.3205531440000002</v>
      </c>
      <c r="AE70">
        <v>3.5847019999999996</v>
      </c>
      <c r="AF70">
        <v>0</v>
      </c>
      <c r="AG70">
        <v>0</v>
      </c>
      <c r="AH70">
        <v>11.8825772</v>
      </c>
      <c r="AI70">
        <v>0</v>
      </c>
      <c r="AJ70">
        <v>0</v>
      </c>
      <c r="AK70">
        <v>13.472139999999998</v>
      </c>
      <c r="AL70">
        <v>0.59020000000000006</v>
      </c>
      <c r="AM70">
        <v>0</v>
      </c>
      <c r="AN70">
        <v>0</v>
      </c>
      <c r="AO70">
        <v>0</v>
      </c>
      <c r="AP70">
        <v>0.2928366</v>
      </c>
      <c r="AQ70">
        <v>0</v>
      </c>
      <c r="AR70">
        <v>5.0474879999999995</v>
      </c>
      <c r="AS70">
        <v>2.7334463999999996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28.651421197360872</v>
      </c>
      <c r="BB70">
        <f t="shared" si="1"/>
        <v>668.46345618150133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165.03322390740004</v>
      </c>
      <c r="L71">
        <v>44.242403607503626</v>
      </c>
      <c r="M71">
        <v>0</v>
      </c>
      <c r="N71">
        <v>30</v>
      </c>
      <c r="O71">
        <v>25.19062520369949</v>
      </c>
      <c r="P71">
        <v>51.526912499999995</v>
      </c>
      <c r="Q71">
        <v>5.5427397399999991</v>
      </c>
      <c r="R71">
        <v>10.765739200000001</v>
      </c>
      <c r="S71">
        <v>6.6785744000000005</v>
      </c>
      <c r="T71">
        <v>0</v>
      </c>
      <c r="U71">
        <v>275.80192199999999</v>
      </c>
      <c r="V71">
        <v>0</v>
      </c>
      <c r="W71">
        <v>0</v>
      </c>
      <c r="X71">
        <v>36.382084676258984</v>
      </c>
      <c r="Y71">
        <v>0</v>
      </c>
      <c r="Z71">
        <v>0</v>
      </c>
      <c r="AA71">
        <v>3.5685374399999996</v>
      </c>
      <c r="AB71">
        <v>3.3451901599999991</v>
      </c>
      <c r="AC71">
        <v>4.9163427200000003</v>
      </c>
      <c r="AD71">
        <v>4.6411062880000005</v>
      </c>
      <c r="AE71">
        <v>3.5847019999999996</v>
      </c>
      <c r="AF71">
        <v>0</v>
      </c>
      <c r="AG71">
        <v>0</v>
      </c>
      <c r="AH71">
        <v>17.8238658</v>
      </c>
      <c r="AI71">
        <v>0</v>
      </c>
      <c r="AJ71">
        <v>0</v>
      </c>
      <c r="AK71">
        <v>13.472139999999998</v>
      </c>
      <c r="AL71">
        <v>0.59020000000000006</v>
      </c>
      <c r="AM71">
        <v>0</v>
      </c>
      <c r="AN71">
        <v>0</v>
      </c>
      <c r="AO71">
        <v>0</v>
      </c>
      <c r="AP71">
        <v>0.2928366</v>
      </c>
      <c r="AQ71">
        <v>0</v>
      </c>
      <c r="AR71">
        <v>10.094975999999999</v>
      </c>
      <c r="AS71">
        <v>2.7334463999999996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29.436952773360876</v>
      </c>
      <c r="BB71">
        <f t="shared" si="1"/>
        <v>686.79061586950115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165.03322390740004</v>
      </c>
      <c r="L72">
        <v>44.242403607503626</v>
      </c>
      <c r="M72">
        <v>0</v>
      </c>
      <c r="N72">
        <v>30</v>
      </c>
      <c r="O72">
        <v>25.19062520369949</v>
      </c>
      <c r="P72">
        <v>51.526912499999995</v>
      </c>
      <c r="Q72">
        <v>5.5427397399999991</v>
      </c>
      <c r="R72">
        <v>10.765739200000001</v>
      </c>
      <c r="S72">
        <v>6.6785744000000005</v>
      </c>
      <c r="T72">
        <v>0</v>
      </c>
      <c r="U72">
        <v>275.80192199999999</v>
      </c>
      <c r="V72">
        <v>0</v>
      </c>
      <c r="W72">
        <v>0</v>
      </c>
      <c r="X72">
        <v>36.382084676258984</v>
      </c>
      <c r="Y72">
        <v>0</v>
      </c>
      <c r="Z72">
        <v>1.6646652000000002</v>
      </c>
      <c r="AA72">
        <v>5.0164999999999988</v>
      </c>
      <c r="AB72">
        <v>3.3451901599999991</v>
      </c>
      <c r="AC72">
        <v>4.9163427200000003</v>
      </c>
      <c r="AD72">
        <v>6.945553799999999</v>
      </c>
      <c r="AE72">
        <v>7.1694040000000001</v>
      </c>
      <c r="AF72">
        <v>0</v>
      </c>
      <c r="AG72">
        <v>0</v>
      </c>
      <c r="AH72">
        <v>23.7651544</v>
      </c>
      <c r="AI72">
        <v>0.64668399999999981</v>
      </c>
      <c r="AJ72">
        <v>0</v>
      </c>
      <c r="AK72">
        <v>13.472139999999998</v>
      </c>
      <c r="AL72">
        <v>5.9020000000000019</v>
      </c>
      <c r="AM72">
        <v>0</v>
      </c>
      <c r="AN72">
        <v>0</v>
      </c>
      <c r="AO72">
        <v>0</v>
      </c>
      <c r="AP72">
        <v>0.2928366</v>
      </c>
      <c r="AQ72">
        <v>0</v>
      </c>
      <c r="AR72">
        <v>10.094975999999999</v>
      </c>
      <c r="AS72">
        <v>2.7334463999999996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30.296006730944352</v>
      </c>
      <c r="BB72">
        <f t="shared" si="1"/>
        <v>706.83311178391773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165.03322390740004</v>
      </c>
      <c r="L73">
        <v>44.242403607503626</v>
      </c>
      <c r="M73">
        <v>0</v>
      </c>
      <c r="N73">
        <v>30</v>
      </c>
      <c r="O73">
        <v>25.19062520369949</v>
      </c>
      <c r="P73">
        <v>51.526912499999995</v>
      </c>
      <c r="Q73">
        <v>5.5427397399999991</v>
      </c>
      <c r="R73">
        <v>10.765739200000001</v>
      </c>
      <c r="S73">
        <v>6.6785744000000005</v>
      </c>
      <c r="T73">
        <v>0</v>
      </c>
      <c r="U73">
        <v>275.80192199999999</v>
      </c>
      <c r="V73">
        <v>0</v>
      </c>
      <c r="W73">
        <v>0</v>
      </c>
      <c r="X73">
        <v>36.382084676258984</v>
      </c>
      <c r="Y73">
        <v>0</v>
      </c>
      <c r="Z73">
        <v>3.3293304000000004</v>
      </c>
      <c r="AA73">
        <v>7.1370748800000001</v>
      </c>
      <c r="AB73">
        <v>6.6903803199999983</v>
      </c>
      <c r="AC73">
        <v>4.9163427200000003</v>
      </c>
      <c r="AD73">
        <v>6.9616594319999994</v>
      </c>
      <c r="AE73">
        <v>12.556885224</v>
      </c>
      <c r="AF73">
        <v>0</v>
      </c>
      <c r="AG73">
        <v>0</v>
      </c>
      <c r="AH73">
        <v>29.706442999999997</v>
      </c>
      <c r="AI73">
        <v>4.2034460000000005</v>
      </c>
      <c r="AJ73">
        <v>0</v>
      </c>
      <c r="AK73">
        <v>13.472139999999998</v>
      </c>
      <c r="AL73">
        <v>13.574600000000002</v>
      </c>
      <c r="AM73">
        <v>0</v>
      </c>
      <c r="AN73">
        <v>0</v>
      </c>
      <c r="AO73">
        <v>0</v>
      </c>
      <c r="AP73">
        <v>0.2928366</v>
      </c>
      <c r="AQ73">
        <v>0</v>
      </c>
      <c r="AR73">
        <v>10.094975999999999</v>
      </c>
      <c r="AS73">
        <v>5.8085736000000008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31.64325551215261</v>
      </c>
      <c r="BB73">
        <f t="shared" si="1"/>
        <v>738.26565789870961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165.03322390740004</v>
      </c>
      <c r="L74">
        <v>44.242403607503626</v>
      </c>
      <c r="M74">
        <v>0</v>
      </c>
      <c r="N74">
        <v>30</v>
      </c>
      <c r="O74">
        <v>25.19062520369949</v>
      </c>
      <c r="P74">
        <v>51.526912499999995</v>
      </c>
      <c r="Q74">
        <v>5.5427397399999991</v>
      </c>
      <c r="R74">
        <v>10.765739200000001</v>
      </c>
      <c r="S74">
        <v>6.6785744000000005</v>
      </c>
      <c r="T74">
        <v>0</v>
      </c>
      <c r="U74">
        <v>275.80192199999999</v>
      </c>
      <c r="V74">
        <v>0</v>
      </c>
      <c r="W74">
        <v>0</v>
      </c>
      <c r="X74">
        <v>36.382084676258984</v>
      </c>
      <c r="Y74">
        <v>0</v>
      </c>
      <c r="Z74">
        <v>3.3293304000000004</v>
      </c>
      <c r="AA74">
        <v>7.1370748800000001</v>
      </c>
      <c r="AB74">
        <v>6.6903803199999983</v>
      </c>
      <c r="AC74">
        <v>4.9163427200000003</v>
      </c>
      <c r="AD74">
        <v>6.9616594319999994</v>
      </c>
      <c r="AE74">
        <v>12.556885224</v>
      </c>
      <c r="AF74">
        <v>0</v>
      </c>
      <c r="AG74">
        <v>0</v>
      </c>
      <c r="AH74">
        <v>29.706442999999997</v>
      </c>
      <c r="AI74">
        <v>4.2034460000000005</v>
      </c>
      <c r="AJ74">
        <v>0</v>
      </c>
      <c r="AK74">
        <v>13.472139999999998</v>
      </c>
      <c r="AL74">
        <v>13.574600000000002</v>
      </c>
      <c r="AM74">
        <v>0</v>
      </c>
      <c r="AN74">
        <v>0</v>
      </c>
      <c r="AO74">
        <v>0</v>
      </c>
      <c r="AP74">
        <v>0.78089760000000008</v>
      </c>
      <c r="AQ74">
        <v>0</v>
      </c>
      <c r="AR74">
        <v>5.0474879999999995</v>
      </c>
      <c r="AS74">
        <v>5.8085736000000008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31.455863202152614</v>
      </c>
      <c r="BB74">
        <f t="shared" si="1"/>
        <v>733.89362320870964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165.03322390740004</v>
      </c>
      <c r="L75">
        <v>44.242403607503626</v>
      </c>
      <c r="M75">
        <v>0</v>
      </c>
      <c r="N75">
        <v>30</v>
      </c>
      <c r="O75">
        <v>25.19062520369949</v>
      </c>
      <c r="P75">
        <v>51.526912499999995</v>
      </c>
      <c r="Q75">
        <v>5.5427397399999991</v>
      </c>
      <c r="R75">
        <v>10.765739200000001</v>
      </c>
      <c r="S75">
        <v>6.6785744000000005</v>
      </c>
      <c r="T75">
        <v>0</v>
      </c>
      <c r="U75">
        <v>275.80192199999999</v>
      </c>
      <c r="V75">
        <v>0</v>
      </c>
      <c r="W75">
        <v>0</v>
      </c>
      <c r="X75">
        <v>36.382084676258984</v>
      </c>
      <c r="Y75">
        <v>0</v>
      </c>
      <c r="Z75">
        <v>3.3293304000000004</v>
      </c>
      <c r="AA75">
        <v>7.1370748800000001</v>
      </c>
      <c r="AB75">
        <v>6.6903803199999983</v>
      </c>
      <c r="AC75">
        <v>4.9163427200000003</v>
      </c>
      <c r="AD75">
        <v>6.9616594319999994</v>
      </c>
      <c r="AE75">
        <v>12.556885224</v>
      </c>
      <c r="AF75">
        <v>0</v>
      </c>
      <c r="AG75">
        <v>0</v>
      </c>
      <c r="AH75">
        <v>29.706442999999997</v>
      </c>
      <c r="AI75">
        <v>4.2034460000000005</v>
      </c>
      <c r="AJ75">
        <v>0</v>
      </c>
      <c r="AK75">
        <v>13.472139999999998</v>
      </c>
      <c r="AL75">
        <v>13.574600000000002</v>
      </c>
      <c r="AM75">
        <v>0</v>
      </c>
      <c r="AN75">
        <v>0</v>
      </c>
      <c r="AO75">
        <v>0</v>
      </c>
      <c r="AP75">
        <v>0.78089760000000008</v>
      </c>
      <c r="AQ75">
        <v>0</v>
      </c>
      <c r="AR75">
        <v>5.0474879999999995</v>
      </c>
      <c r="AS75">
        <v>4.0318334400000007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31.382839218152615</v>
      </c>
      <c r="BB75">
        <f t="shared" si="1"/>
        <v>732.18990703270958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165.03322390740004</v>
      </c>
      <c r="L76">
        <v>44.242403607503626</v>
      </c>
      <c r="M76">
        <v>0</v>
      </c>
      <c r="N76">
        <v>30</v>
      </c>
      <c r="O76">
        <v>25.19062520369949</v>
      </c>
      <c r="P76">
        <v>51.526912499999995</v>
      </c>
      <c r="Q76">
        <v>5.5427397399999991</v>
      </c>
      <c r="R76">
        <v>10.765739200000001</v>
      </c>
      <c r="S76">
        <v>6.6785744000000005</v>
      </c>
      <c r="T76">
        <v>0</v>
      </c>
      <c r="U76">
        <v>275.80192199999999</v>
      </c>
      <c r="V76">
        <v>0</v>
      </c>
      <c r="W76">
        <v>0</v>
      </c>
      <c r="X76">
        <v>36.382084676258984</v>
      </c>
      <c r="Y76">
        <v>0</v>
      </c>
      <c r="Z76">
        <v>3.3293304000000004</v>
      </c>
      <c r="AA76">
        <v>7.1370748800000001</v>
      </c>
      <c r="AB76">
        <v>6.6903803199999983</v>
      </c>
      <c r="AC76">
        <v>4.9163427200000003</v>
      </c>
      <c r="AD76">
        <v>6.9616594319999994</v>
      </c>
      <c r="AE76">
        <v>7.1694040000000001</v>
      </c>
      <c r="AF76">
        <v>0</v>
      </c>
      <c r="AG76">
        <v>0</v>
      </c>
      <c r="AH76">
        <v>29.706442999999997</v>
      </c>
      <c r="AI76">
        <v>4.2034460000000005</v>
      </c>
      <c r="AJ76">
        <v>0</v>
      </c>
      <c r="AK76">
        <v>13.472139999999998</v>
      </c>
      <c r="AL76">
        <v>13.574600000000002</v>
      </c>
      <c r="AM76">
        <v>0</v>
      </c>
      <c r="AN76">
        <v>0</v>
      </c>
      <c r="AO76">
        <v>0</v>
      </c>
      <c r="AP76">
        <v>0.2928366</v>
      </c>
      <c r="AQ76">
        <v>0</v>
      </c>
      <c r="AR76">
        <v>5.0474879999999995</v>
      </c>
      <c r="AS76">
        <v>3.7584887999999999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31.130120140152616</v>
      </c>
      <c r="BB76">
        <f t="shared" si="1"/>
        <v>726.29373924670961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165.03322390740004</v>
      </c>
      <c r="L77">
        <v>44.242403607503626</v>
      </c>
      <c r="M77">
        <v>0</v>
      </c>
      <c r="N77">
        <v>30</v>
      </c>
      <c r="O77">
        <v>25.19062520369949</v>
      </c>
      <c r="P77">
        <v>51.526912499999995</v>
      </c>
      <c r="Q77">
        <v>5.5427397399999991</v>
      </c>
      <c r="R77">
        <v>10.765739200000001</v>
      </c>
      <c r="S77">
        <v>6.6785744000000005</v>
      </c>
      <c r="T77">
        <v>0</v>
      </c>
      <c r="U77">
        <v>275.80192199999999</v>
      </c>
      <c r="V77">
        <v>0</v>
      </c>
      <c r="W77">
        <v>0</v>
      </c>
      <c r="X77">
        <v>36.382084676258984</v>
      </c>
      <c r="Y77">
        <v>0</v>
      </c>
      <c r="Z77">
        <v>3.3293304000000004</v>
      </c>
      <c r="AA77">
        <v>7.1370748800000001</v>
      </c>
      <c r="AB77">
        <v>6.6903803199999983</v>
      </c>
      <c r="AC77">
        <v>4.9163427200000003</v>
      </c>
      <c r="AD77">
        <v>6.9616594319999994</v>
      </c>
      <c r="AE77">
        <v>7.1694040000000001</v>
      </c>
      <c r="AF77">
        <v>0</v>
      </c>
      <c r="AG77">
        <v>0</v>
      </c>
      <c r="AH77">
        <v>29.706442999999997</v>
      </c>
      <c r="AI77">
        <v>4.2034460000000005</v>
      </c>
      <c r="AJ77">
        <v>0</v>
      </c>
      <c r="AK77">
        <v>13.472139999999998</v>
      </c>
      <c r="AL77">
        <v>13.574600000000002</v>
      </c>
      <c r="AM77">
        <v>0</v>
      </c>
      <c r="AN77">
        <v>0</v>
      </c>
      <c r="AO77">
        <v>0</v>
      </c>
      <c r="AP77">
        <v>0.2928366</v>
      </c>
      <c r="AQ77">
        <v>0</v>
      </c>
      <c r="AR77">
        <v>5.0474879999999995</v>
      </c>
      <c r="AS77">
        <v>3.7584887999999999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31.130120140152616</v>
      </c>
      <c r="BB77">
        <f t="shared" si="1"/>
        <v>726.29373924670961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165.03322390740004</v>
      </c>
      <c r="L78">
        <v>44.242403607503626</v>
      </c>
      <c r="M78">
        <v>0</v>
      </c>
      <c r="N78">
        <v>30</v>
      </c>
      <c r="O78">
        <v>25.19062520369949</v>
      </c>
      <c r="P78">
        <v>51.526912499999995</v>
      </c>
      <c r="Q78">
        <v>5.5427397399999991</v>
      </c>
      <c r="R78">
        <v>10.765739200000001</v>
      </c>
      <c r="S78">
        <v>6.6785744000000005</v>
      </c>
      <c r="T78">
        <v>0</v>
      </c>
      <c r="U78">
        <v>275.80192199999999</v>
      </c>
      <c r="V78">
        <v>0</v>
      </c>
      <c r="W78">
        <v>0</v>
      </c>
      <c r="X78">
        <v>36.382084676258984</v>
      </c>
      <c r="Y78">
        <v>0</v>
      </c>
      <c r="Z78">
        <v>3.3293304000000004</v>
      </c>
      <c r="AA78">
        <v>7.1370748800000001</v>
      </c>
      <c r="AB78">
        <v>6.6903803199999983</v>
      </c>
      <c r="AC78">
        <v>4.9163427200000003</v>
      </c>
      <c r="AD78">
        <v>6.9616594319999994</v>
      </c>
      <c r="AE78">
        <v>3.5847019999999996</v>
      </c>
      <c r="AF78">
        <v>0</v>
      </c>
      <c r="AG78">
        <v>0</v>
      </c>
      <c r="AH78">
        <v>29.706442999999997</v>
      </c>
      <c r="AI78">
        <v>4.2034460000000005</v>
      </c>
      <c r="AJ78">
        <v>0</v>
      </c>
      <c r="AK78">
        <v>13.472139999999998</v>
      </c>
      <c r="AL78">
        <v>13.574600000000002</v>
      </c>
      <c r="AM78">
        <v>0</v>
      </c>
      <c r="AN78">
        <v>0</v>
      </c>
      <c r="AO78">
        <v>0</v>
      </c>
      <c r="AP78">
        <v>0.2928366</v>
      </c>
      <c r="AQ78">
        <v>0</v>
      </c>
      <c r="AR78">
        <v>5.0474879999999995</v>
      </c>
      <c r="AS78">
        <v>3.7584887999999999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30.982788710152615</v>
      </c>
      <c r="BB78">
        <f t="shared" si="1"/>
        <v>722.85636867670962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165.03322390740004</v>
      </c>
      <c r="L79">
        <v>44.242403607503626</v>
      </c>
      <c r="M79">
        <v>0</v>
      </c>
      <c r="N79">
        <v>30</v>
      </c>
      <c r="O79">
        <v>25.19062520369949</v>
      </c>
      <c r="P79">
        <v>51.526912499999995</v>
      </c>
      <c r="Q79">
        <v>5.5427397399999991</v>
      </c>
      <c r="R79">
        <v>10.765739200000001</v>
      </c>
      <c r="S79">
        <v>6.6785744000000005</v>
      </c>
      <c r="T79">
        <v>0</v>
      </c>
      <c r="U79">
        <v>275.80192199999999</v>
      </c>
      <c r="V79">
        <v>0</v>
      </c>
      <c r="W79">
        <v>0</v>
      </c>
      <c r="X79">
        <v>36.382084676258984</v>
      </c>
      <c r="Y79">
        <v>0</v>
      </c>
      <c r="Z79">
        <v>3.3293304000000004</v>
      </c>
      <c r="AA79">
        <v>7.1370748800000001</v>
      </c>
      <c r="AB79">
        <v>6.6903803199999983</v>
      </c>
      <c r="AC79">
        <v>4.9163427200000003</v>
      </c>
      <c r="AD79">
        <v>6.945553799999999</v>
      </c>
      <c r="AE79">
        <v>3.5847019999999996</v>
      </c>
      <c r="AF79">
        <v>0</v>
      </c>
      <c r="AG79">
        <v>0</v>
      </c>
      <c r="AH79">
        <v>23.7651544</v>
      </c>
      <c r="AI79">
        <v>0.64668399999999981</v>
      </c>
      <c r="AJ79">
        <v>0</v>
      </c>
      <c r="AK79">
        <v>13.472139999999998</v>
      </c>
      <c r="AL79">
        <v>5.9020000000000019</v>
      </c>
      <c r="AM79">
        <v>0</v>
      </c>
      <c r="AN79">
        <v>0</v>
      </c>
      <c r="AO79">
        <v>0</v>
      </c>
      <c r="AP79">
        <v>0.2928366</v>
      </c>
      <c r="AQ79">
        <v>0</v>
      </c>
      <c r="AR79">
        <v>2.2433280000000004</v>
      </c>
      <c r="AS79">
        <v>2.8017825599999999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30.121841470944357</v>
      </c>
      <c r="BB79">
        <f t="shared" si="1"/>
        <v>702.76969344391784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165.03322390740004</v>
      </c>
      <c r="L80">
        <v>44.242403607503626</v>
      </c>
      <c r="M80">
        <v>0</v>
      </c>
      <c r="N80">
        <v>30</v>
      </c>
      <c r="O80">
        <v>25.19062520369949</v>
      </c>
      <c r="P80">
        <v>51.526912499999995</v>
      </c>
      <c r="Q80">
        <v>5.5427397399999991</v>
      </c>
      <c r="R80">
        <v>10.765739200000001</v>
      </c>
      <c r="S80">
        <v>6.6785744000000005</v>
      </c>
      <c r="T80">
        <v>0</v>
      </c>
      <c r="U80">
        <v>275.80192199999999</v>
      </c>
      <c r="V80">
        <v>0</v>
      </c>
      <c r="W80">
        <v>0</v>
      </c>
      <c r="X80">
        <v>36.382084676258984</v>
      </c>
      <c r="Y80">
        <v>0</v>
      </c>
      <c r="Z80">
        <v>1.6646652000000002</v>
      </c>
      <c r="AA80">
        <v>7.1370748800000001</v>
      </c>
      <c r="AB80">
        <v>6.6903803199999983</v>
      </c>
      <c r="AC80">
        <v>2.4581713600000001</v>
      </c>
      <c r="AD80">
        <v>6.945553799999999</v>
      </c>
      <c r="AE80">
        <v>0.97764600000000013</v>
      </c>
      <c r="AF80">
        <v>0</v>
      </c>
      <c r="AG80">
        <v>0</v>
      </c>
      <c r="AH80">
        <v>23.7651544</v>
      </c>
      <c r="AI80">
        <v>0</v>
      </c>
      <c r="AJ80">
        <v>0</v>
      </c>
      <c r="AK80">
        <v>13.472139999999998</v>
      </c>
      <c r="AL80">
        <v>2.6559000000000004</v>
      </c>
      <c r="AM80">
        <v>0</v>
      </c>
      <c r="AN80">
        <v>0</v>
      </c>
      <c r="AO80">
        <v>0</v>
      </c>
      <c r="AP80">
        <v>0.2928366</v>
      </c>
      <c r="AQ80">
        <v>0</v>
      </c>
      <c r="AR80">
        <v>2.2433280000000004</v>
      </c>
      <c r="AS80">
        <v>2.7334463999999996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29.682441139736092</v>
      </c>
      <c r="BB80">
        <f t="shared" si="1"/>
        <v>692.51808105512612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165.03322390740004</v>
      </c>
      <c r="L81">
        <v>44.242403607503626</v>
      </c>
      <c r="M81">
        <v>0</v>
      </c>
      <c r="N81">
        <v>30</v>
      </c>
      <c r="O81">
        <v>25.19062520369949</v>
      </c>
      <c r="P81">
        <v>51.526912499999995</v>
      </c>
      <c r="Q81">
        <v>5.5427397399999991</v>
      </c>
      <c r="R81">
        <v>10.765739200000001</v>
      </c>
      <c r="S81">
        <v>6.6785744000000005</v>
      </c>
      <c r="T81">
        <v>0</v>
      </c>
      <c r="U81">
        <v>275.80192199999999</v>
      </c>
      <c r="V81">
        <v>0</v>
      </c>
      <c r="W81">
        <v>0</v>
      </c>
      <c r="X81">
        <v>36.382084676258984</v>
      </c>
      <c r="Y81">
        <v>0</v>
      </c>
      <c r="Z81">
        <v>1.6646652000000002</v>
      </c>
      <c r="AA81">
        <v>7.1234299999999999</v>
      </c>
      <c r="AB81">
        <v>3.3451901599999991</v>
      </c>
      <c r="AC81">
        <v>2.4581713600000001</v>
      </c>
      <c r="AD81">
        <v>6.945553799999999</v>
      </c>
      <c r="AE81">
        <v>0.97764600000000013</v>
      </c>
      <c r="AF81">
        <v>0</v>
      </c>
      <c r="AG81">
        <v>0</v>
      </c>
      <c r="AH81">
        <v>17.8238658</v>
      </c>
      <c r="AI81">
        <v>0</v>
      </c>
      <c r="AJ81">
        <v>0</v>
      </c>
      <c r="AK81">
        <v>13.472139999999998</v>
      </c>
      <c r="AL81">
        <v>2.6559000000000004</v>
      </c>
      <c r="AM81">
        <v>0</v>
      </c>
      <c r="AN81">
        <v>0</v>
      </c>
      <c r="AO81">
        <v>0</v>
      </c>
      <c r="AP81">
        <v>0.78089760000000008</v>
      </c>
      <c r="AQ81">
        <v>0</v>
      </c>
      <c r="AR81">
        <v>2.2433280000000004</v>
      </c>
      <c r="AS81">
        <v>2.7334463999999996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29.320265841736092</v>
      </c>
      <c r="BB81">
        <f t="shared" si="1"/>
        <v>684.06819371312611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165.03322390740004</v>
      </c>
      <c r="L82">
        <v>44.242403607503626</v>
      </c>
      <c r="M82">
        <v>0</v>
      </c>
      <c r="N82">
        <v>30</v>
      </c>
      <c r="O82">
        <v>25.19062520369949</v>
      </c>
      <c r="P82">
        <v>51.526912499999995</v>
      </c>
      <c r="Q82">
        <v>5.5427397399999991</v>
      </c>
      <c r="R82">
        <v>10.765739200000001</v>
      </c>
      <c r="S82">
        <v>6.6785744000000005</v>
      </c>
      <c r="T82">
        <v>0</v>
      </c>
      <c r="U82">
        <v>275.80192199999999</v>
      </c>
      <c r="V82">
        <v>0</v>
      </c>
      <c r="W82">
        <v>0</v>
      </c>
      <c r="X82">
        <v>36.382084676258984</v>
      </c>
      <c r="Y82">
        <v>0</v>
      </c>
      <c r="Z82">
        <v>1.6646652000000002</v>
      </c>
      <c r="AA82">
        <v>7.1234299999999999</v>
      </c>
      <c r="AB82">
        <v>3.3451901599999991</v>
      </c>
      <c r="AC82">
        <v>0.9056420799999999</v>
      </c>
      <c r="AD82">
        <v>4.6303691999999996</v>
      </c>
      <c r="AE82">
        <v>0.97764600000000013</v>
      </c>
      <c r="AF82">
        <v>0</v>
      </c>
      <c r="AG82">
        <v>0</v>
      </c>
      <c r="AH82">
        <v>8.4909914000000004</v>
      </c>
      <c r="AI82">
        <v>0</v>
      </c>
      <c r="AJ82">
        <v>0</v>
      </c>
      <c r="AK82">
        <v>13.472139999999998</v>
      </c>
      <c r="AL82">
        <v>2.6559000000000004</v>
      </c>
      <c r="AM82">
        <v>0</v>
      </c>
      <c r="AN82">
        <v>0</v>
      </c>
      <c r="AO82">
        <v>0</v>
      </c>
      <c r="AP82">
        <v>0.84597239999999996</v>
      </c>
      <c r="AQ82">
        <v>0</v>
      </c>
      <c r="AR82">
        <v>2.2433280000000004</v>
      </c>
      <c r="AS82">
        <v>2.7334463999999996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28.780396461736089</v>
      </c>
      <c r="BB82">
        <f t="shared" si="1"/>
        <v>671.47254961312603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165.03322390740004</v>
      </c>
      <c r="L83">
        <v>44.242403607503626</v>
      </c>
      <c r="M83">
        <v>0</v>
      </c>
      <c r="N83">
        <v>30</v>
      </c>
      <c r="O83">
        <v>25.189479190357066</v>
      </c>
      <c r="P83">
        <v>51.526912499999995</v>
      </c>
      <c r="Q83">
        <v>5.5427397399999991</v>
      </c>
      <c r="R83">
        <v>10.765739200000001</v>
      </c>
      <c r="S83">
        <v>6.6785744000000005</v>
      </c>
      <c r="T83">
        <v>0</v>
      </c>
      <c r="U83">
        <v>275.80192199999999</v>
      </c>
      <c r="V83">
        <v>0</v>
      </c>
      <c r="W83">
        <v>0</v>
      </c>
      <c r="X83">
        <v>36.382084676258984</v>
      </c>
      <c r="Y83">
        <v>0</v>
      </c>
      <c r="Z83">
        <v>1.6646652000000002</v>
      </c>
      <c r="AA83">
        <v>7.1234299999999999</v>
      </c>
      <c r="AB83">
        <v>0</v>
      </c>
      <c r="AC83">
        <v>0</v>
      </c>
      <c r="AD83">
        <v>2.3151846000000003</v>
      </c>
      <c r="AE83">
        <v>0.97764600000000013</v>
      </c>
      <c r="AF83">
        <v>0</v>
      </c>
      <c r="AG83">
        <v>0</v>
      </c>
      <c r="AH83">
        <v>4.810760000000001</v>
      </c>
      <c r="AI83">
        <v>0</v>
      </c>
      <c r="AJ83">
        <v>0</v>
      </c>
      <c r="AK83">
        <v>13.472139999999998</v>
      </c>
      <c r="AL83">
        <v>2.6559000000000004</v>
      </c>
      <c r="AM83">
        <v>0</v>
      </c>
      <c r="AN83">
        <v>0</v>
      </c>
      <c r="AO83">
        <v>0</v>
      </c>
      <c r="AP83">
        <v>0.35791139999999999</v>
      </c>
      <c r="AQ83">
        <v>0</v>
      </c>
      <c r="AR83">
        <v>2.2433280000000004</v>
      </c>
      <c r="AS83">
        <v>2.7334463999999996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28.339168729453931</v>
      </c>
      <c r="BB83">
        <f t="shared" si="1"/>
        <v>661.17832209206563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165.03322390740004</v>
      </c>
      <c r="L84">
        <v>44.242403607503626</v>
      </c>
      <c r="M84">
        <v>0</v>
      </c>
      <c r="N84">
        <v>30</v>
      </c>
      <c r="O84">
        <v>25.189479190357066</v>
      </c>
      <c r="P84">
        <v>51.526912499999995</v>
      </c>
      <c r="Q84">
        <v>5.5427397399999991</v>
      </c>
      <c r="R84">
        <v>10.765739200000001</v>
      </c>
      <c r="S84">
        <v>6.6785744000000005</v>
      </c>
      <c r="T84">
        <v>0</v>
      </c>
      <c r="U84">
        <v>275.80192199999999</v>
      </c>
      <c r="V84">
        <v>0</v>
      </c>
      <c r="W84">
        <v>0</v>
      </c>
      <c r="X84">
        <v>36.382084676258984</v>
      </c>
      <c r="Y84">
        <v>0</v>
      </c>
      <c r="Z84">
        <v>1.6646652000000002</v>
      </c>
      <c r="AA84">
        <v>7.1234299999999999</v>
      </c>
      <c r="AB84">
        <v>0</v>
      </c>
      <c r="AC84">
        <v>0</v>
      </c>
      <c r="AD84">
        <v>0</v>
      </c>
      <c r="AE84">
        <v>0.97764600000000013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13.472139999999998</v>
      </c>
      <c r="AL84">
        <v>2.6559000000000004</v>
      </c>
      <c r="AM84">
        <v>0</v>
      </c>
      <c r="AN84">
        <v>0</v>
      </c>
      <c r="AO84">
        <v>0</v>
      </c>
      <c r="AP84">
        <v>0.35791139999999999</v>
      </c>
      <c r="AQ84">
        <v>0</v>
      </c>
      <c r="AR84">
        <v>2.2433280000000004</v>
      </c>
      <c r="AS84">
        <v>2.7334463999999996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28.04629250545393</v>
      </c>
      <c r="BB84">
        <f t="shared" si="1"/>
        <v>654.34525371606571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165.03322390740004</v>
      </c>
      <c r="L85">
        <v>44.242403607503626</v>
      </c>
      <c r="M85">
        <v>0</v>
      </c>
      <c r="N85">
        <v>30</v>
      </c>
      <c r="O85">
        <v>25.189479190357066</v>
      </c>
      <c r="P85">
        <v>51.526912499999995</v>
      </c>
      <c r="Q85">
        <v>5.5427397399999991</v>
      </c>
      <c r="R85">
        <v>10.767085399999999</v>
      </c>
      <c r="S85">
        <v>6.7030853999999991</v>
      </c>
      <c r="T85">
        <v>0</v>
      </c>
      <c r="U85">
        <v>275.80192199999999</v>
      </c>
      <c r="V85">
        <v>0</v>
      </c>
      <c r="W85">
        <v>0</v>
      </c>
      <c r="X85">
        <v>37.397912014388481</v>
      </c>
      <c r="Y85">
        <v>0</v>
      </c>
      <c r="Z85">
        <v>1.6646652000000002</v>
      </c>
      <c r="AA85">
        <v>7.1234299999999999</v>
      </c>
      <c r="AB85">
        <v>0</v>
      </c>
      <c r="AC85">
        <v>0</v>
      </c>
      <c r="AD85">
        <v>0</v>
      </c>
      <c r="AE85">
        <v>0.97764600000000013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13.472139999999998</v>
      </c>
      <c r="AL85">
        <v>2.6559000000000004</v>
      </c>
      <c r="AM85">
        <v>0</v>
      </c>
      <c r="AN85">
        <v>0</v>
      </c>
      <c r="AO85">
        <v>0</v>
      </c>
      <c r="AP85">
        <v>0.35791139999999999</v>
      </c>
      <c r="AQ85">
        <v>0</v>
      </c>
      <c r="AR85">
        <v>2.2433280000000004</v>
      </c>
      <c r="AS85">
        <v>2.7334463999999996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28.089105745051054</v>
      </c>
      <c r="BB85">
        <f t="shared" si="1"/>
        <v>655.34412501459815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165.03322390740004</v>
      </c>
      <c r="L86">
        <v>44.242403607503626</v>
      </c>
      <c r="M86">
        <v>0</v>
      </c>
      <c r="N86">
        <v>30</v>
      </c>
      <c r="O86">
        <v>25.189479190357066</v>
      </c>
      <c r="P86">
        <v>51.526912499999995</v>
      </c>
      <c r="Q86">
        <v>5.5427397399999991</v>
      </c>
      <c r="R86">
        <v>10.767085399999999</v>
      </c>
      <c r="S86">
        <v>6.7030853999999991</v>
      </c>
      <c r="T86">
        <v>0</v>
      </c>
      <c r="U86">
        <v>275.80192199999999</v>
      </c>
      <c r="V86">
        <v>0</v>
      </c>
      <c r="W86">
        <v>0</v>
      </c>
      <c r="X86">
        <v>37.397912014388481</v>
      </c>
      <c r="Y86">
        <v>0</v>
      </c>
      <c r="Z86">
        <v>1.6646652000000002</v>
      </c>
      <c r="AA86">
        <v>7.1234299999999999</v>
      </c>
      <c r="AB86">
        <v>0</v>
      </c>
      <c r="AC86">
        <v>0</v>
      </c>
      <c r="AD86">
        <v>0</v>
      </c>
      <c r="AE86">
        <v>0.97764600000000013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13.472139999999998</v>
      </c>
      <c r="AL86">
        <v>2.6559000000000004</v>
      </c>
      <c r="AM86">
        <v>0</v>
      </c>
      <c r="AN86">
        <v>0</v>
      </c>
      <c r="AO86">
        <v>0</v>
      </c>
      <c r="AP86">
        <v>0.48806099999999997</v>
      </c>
      <c r="AQ86">
        <v>0</v>
      </c>
      <c r="AR86">
        <v>2.2433280000000004</v>
      </c>
      <c r="AS86">
        <v>2.7334463999999996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28.094454985051055</v>
      </c>
      <c r="BB86">
        <f t="shared" si="1"/>
        <v>655.46892537459814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165.03322390740004</v>
      </c>
      <c r="L87">
        <v>35.453844877344878</v>
      </c>
      <c r="M87">
        <v>0</v>
      </c>
      <c r="N87">
        <v>30</v>
      </c>
      <c r="O87">
        <v>25.189479190357066</v>
      </c>
      <c r="P87">
        <v>51.526912499999995</v>
      </c>
      <c r="Q87">
        <v>5.5427397399999991</v>
      </c>
      <c r="R87">
        <v>10.767085399999999</v>
      </c>
      <c r="S87">
        <v>6.7030853999999991</v>
      </c>
      <c r="T87">
        <v>0</v>
      </c>
      <c r="U87">
        <v>275.80192199999999</v>
      </c>
      <c r="V87">
        <v>0</v>
      </c>
      <c r="W87">
        <v>0</v>
      </c>
      <c r="X87">
        <v>37.397912014388481</v>
      </c>
      <c r="Y87">
        <v>0</v>
      </c>
      <c r="Z87">
        <v>1.6646652000000002</v>
      </c>
      <c r="AA87">
        <v>7.1234299999999999</v>
      </c>
      <c r="AB87">
        <v>0</v>
      </c>
      <c r="AC87">
        <v>0</v>
      </c>
      <c r="AD87">
        <v>0</v>
      </c>
      <c r="AE87">
        <v>0.97764600000000013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13.472139999999998</v>
      </c>
      <c r="AL87">
        <v>2.6559000000000004</v>
      </c>
      <c r="AM87">
        <v>0</v>
      </c>
      <c r="AN87">
        <v>0</v>
      </c>
      <c r="AO87">
        <v>0</v>
      </c>
      <c r="AP87">
        <v>0.48806099999999997</v>
      </c>
      <c r="AQ87">
        <v>0</v>
      </c>
      <c r="AR87">
        <v>2.2433280000000004</v>
      </c>
      <c r="AS87">
        <v>2.7334463999999996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27.733245221241521</v>
      </c>
      <c r="BB87">
        <f t="shared" si="1"/>
        <v>647.04157640824894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165.03322390740004</v>
      </c>
      <c r="L88">
        <v>35.453844877344878</v>
      </c>
      <c r="M88">
        <v>0</v>
      </c>
      <c r="N88">
        <v>30</v>
      </c>
      <c r="O88">
        <v>25.189479190357066</v>
      </c>
      <c r="P88">
        <v>51.526912499999995</v>
      </c>
      <c r="Q88">
        <v>5.5427397399999991</v>
      </c>
      <c r="R88">
        <v>10.767085399999999</v>
      </c>
      <c r="S88">
        <v>6.7030853999999991</v>
      </c>
      <c r="T88">
        <v>0</v>
      </c>
      <c r="U88">
        <v>275.80192199999999</v>
      </c>
      <c r="V88">
        <v>0</v>
      </c>
      <c r="W88">
        <v>0</v>
      </c>
      <c r="X88">
        <v>37.397912014388481</v>
      </c>
      <c r="Y88">
        <v>0</v>
      </c>
      <c r="Z88">
        <v>1.6646652000000002</v>
      </c>
      <c r="AA88">
        <v>5.0164999999999988</v>
      </c>
      <c r="AB88">
        <v>0</v>
      </c>
      <c r="AC88">
        <v>0</v>
      </c>
      <c r="AD88">
        <v>0</v>
      </c>
      <c r="AE88">
        <v>0.97764600000000013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13.472139999999998</v>
      </c>
      <c r="AL88">
        <v>2.6559000000000004</v>
      </c>
      <c r="AM88">
        <v>0</v>
      </c>
      <c r="AN88">
        <v>0</v>
      </c>
      <c r="AO88">
        <v>0</v>
      </c>
      <c r="AP88">
        <v>0.48806099999999997</v>
      </c>
      <c r="AQ88">
        <v>0</v>
      </c>
      <c r="AR88">
        <v>5.0474879999999995</v>
      </c>
      <c r="AS88">
        <v>2.7334463999999996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27.761901247241521</v>
      </c>
      <c r="BB88">
        <f t="shared" si="1"/>
        <v>647.71015038224891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165.03322390740004</v>
      </c>
      <c r="L89">
        <v>35.453844877344878</v>
      </c>
      <c r="M89">
        <v>0</v>
      </c>
      <c r="N89">
        <v>30</v>
      </c>
      <c r="O89">
        <v>25.189479190357066</v>
      </c>
      <c r="P89">
        <v>51.526912499999995</v>
      </c>
      <c r="Q89">
        <v>5.5427397399999991</v>
      </c>
      <c r="R89">
        <v>10.767085399999999</v>
      </c>
      <c r="S89">
        <v>6.7030853999999991</v>
      </c>
      <c r="T89">
        <v>0</v>
      </c>
      <c r="U89">
        <v>275.80192199999999</v>
      </c>
      <c r="V89">
        <v>0</v>
      </c>
      <c r="W89">
        <v>0</v>
      </c>
      <c r="X89">
        <v>37.397912014388481</v>
      </c>
      <c r="Y89">
        <v>0</v>
      </c>
      <c r="Z89">
        <v>1.6646652000000002</v>
      </c>
      <c r="AA89">
        <v>3.5516819999999991</v>
      </c>
      <c r="AB89">
        <v>0</v>
      </c>
      <c r="AC89">
        <v>0</v>
      </c>
      <c r="AD89">
        <v>0</v>
      </c>
      <c r="AE89">
        <v>0.97764600000000013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13.472139999999998</v>
      </c>
      <c r="AL89">
        <v>2.6559000000000004</v>
      </c>
      <c r="AM89">
        <v>0</v>
      </c>
      <c r="AN89">
        <v>0</v>
      </c>
      <c r="AO89">
        <v>0</v>
      </c>
      <c r="AP89">
        <v>0.48806099999999997</v>
      </c>
      <c r="AQ89">
        <v>0</v>
      </c>
      <c r="AR89">
        <v>3.3649919999999995</v>
      </c>
      <c r="AS89">
        <v>2.7334463999999996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27.63254666724152</v>
      </c>
      <c r="BB89">
        <f t="shared" si="1"/>
        <v>644.69219096224901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165.03322390740004</v>
      </c>
      <c r="L90">
        <v>35.453844877344878</v>
      </c>
      <c r="M90">
        <v>0</v>
      </c>
      <c r="N90">
        <v>30</v>
      </c>
      <c r="O90">
        <v>25.189479190357066</v>
      </c>
      <c r="P90">
        <v>51.526912499999995</v>
      </c>
      <c r="Q90">
        <v>5.5427397399999991</v>
      </c>
      <c r="R90">
        <v>10.767085399999999</v>
      </c>
      <c r="S90">
        <v>6.7030853999999991</v>
      </c>
      <c r="T90">
        <v>0</v>
      </c>
      <c r="U90">
        <v>275.80192199999999</v>
      </c>
      <c r="V90">
        <v>0</v>
      </c>
      <c r="W90">
        <v>0</v>
      </c>
      <c r="X90">
        <v>37.397912014388481</v>
      </c>
      <c r="Y90">
        <v>0</v>
      </c>
      <c r="Z90">
        <v>1.6646652000000002</v>
      </c>
      <c r="AA90">
        <v>3.5516819999999991</v>
      </c>
      <c r="AB90">
        <v>0</v>
      </c>
      <c r="AC90">
        <v>0</v>
      </c>
      <c r="AD90">
        <v>0</v>
      </c>
      <c r="AE90">
        <v>0.97764600000000013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13.472139999999998</v>
      </c>
      <c r="AL90">
        <v>2.6559000000000004</v>
      </c>
      <c r="AM90">
        <v>0</v>
      </c>
      <c r="AN90">
        <v>0</v>
      </c>
      <c r="AO90">
        <v>0</v>
      </c>
      <c r="AP90">
        <v>0.48806099999999997</v>
      </c>
      <c r="AQ90">
        <v>0</v>
      </c>
      <c r="AR90">
        <v>3.3649919999999995</v>
      </c>
      <c r="AS90">
        <v>2.7334463999999996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27.63254666724152</v>
      </c>
      <c r="BB90">
        <f t="shared" si="1"/>
        <v>644.69219096224901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165.03322390740004</v>
      </c>
      <c r="L91">
        <v>26.465546176046175</v>
      </c>
      <c r="M91">
        <v>0</v>
      </c>
      <c r="N91">
        <v>30</v>
      </c>
      <c r="O91">
        <v>25.189479190357066</v>
      </c>
      <c r="P91">
        <v>51.526912499999995</v>
      </c>
      <c r="Q91">
        <v>5.5427397399999991</v>
      </c>
      <c r="R91">
        <v>10.767085399999999</v>
      </c>
      <c r="S91">
        <v>6.7030853999999991</v>
      </c>
      <c r="T91">
        <v>0</v>
      </c>
      <c r="U91">
        <v>275.80192199999999</v>
      </c>
      <c r="V91">
        <v>0</v>
      </c>
      <c r="W91">
        <v>0</v>
      </c>
      <c r="X91">
        <v>37.397912014388481</v>
      </c>
      <c r="Y91">
        <v>0</v>
      </c>
      <c r="Z91">
        <v>1.6646652000000002</v>
      </c>
      <c r="AA91">
        <v>3.4513519999999995</v>
      </c>
      <c r="AB91">
        <v>0</v>
      </c>
      <c r="AC91">
        <v>0</v>
      </c>
      <c r="AD91">
        <v>0</v>
      </c>
      <c r="AE91">
        <v>0.97764600000000013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13.472139999999998</v>
      </c>
      <c r="AL91">
        <v>2.6559000000000004</v>
      </c>
      <c r="AM91">
        <v>0</v>
      </c>
      <c r="AN91">
        <v>0</v>
      </c>
      <c r="AO91">
        <v>0</v>
      </c>
      <c r="AP91">
        <v>0.48806099999999997</v>
      </c>
      <c r="AQ91">
        <v>0</v>
      </c>
      <c r="AR91">
        <v>5.0474879999999995</v>
      </c>
      <c r="AS91">
        <v>2.7334463999999996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27.328154638618141</v>
      </c>
      <c r="BB91">
        <f t="shared" si="1"/>
        <v>637.59045028957371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165.03322390740004</v>
      </c>
      <c r="L92">
        <v>22.705441219336223</v>
      </c>
      <c r="M92">
        <v>0</v>
      </c>
      <c r="N92">
        <v>30</v>
      </c>
      <c r="O92">
        <v>25.189479190357066</v>
      </c>
      <c r="P92">
        <v>51.526912499999995</v>
      </c>
      <c r="Q92">
        <v>4.7038432720000003</v>
      </c>
      <c r="R92">
        <v>9.3454219999999992</v>
      </c>
      <c r="S92">
        <v>5.8361580000000011</v>
      </c>
      <c r="T92">
        <v>0</v>
      </c>
      <c r="U92">
        <v>275.80192199999999</v>
      </c>
      <c r="V92">
        <v>0</v>
      </c>
      <c r="W92">
        <v>0</v>
      </c>
      <c r="X92">
        <v>37.397912014388481</v>
      </c>
      <c r="Y92">
        <v>0</v>
      </c>
      <c r="Z92">
        <v>1.6646652000000002</v>
      </c>
      <c r="AA92">
        <v>1.4246859999999999</v>
      </c>
      <c r="AB92">
        <v>0</v>
      </c>
      <c r="AC92">
        <v>0</v>
      </c>
      <c r="AD92">
        <v>0</v>
      </c>
      <c r="AE92">
        <v>0.97764600000000013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13.472139999999998</v>
      </c>
      <c r="AL92">
        <v>2.6559000000000004</v>
      </c>
      <c r="AM92">
        <v>0</v>
      </c>
      <c r="AN92">
        <v>0</v>
      </c>
      <c r="AO92">
        <v>0</v>
      </c>
      <c r="AP92">
        <v>0.48806099999999997</v>
      </c>
      <c r="AQ92">
        <v>0</v>
      </c>
      <c r="AR92">
        <v>5.0474879999999995</v>
      </c>
      <c r="AS92">
        <v>2.7334463999999996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26.96177883289737</v>
      </c>
      <c r="BB92">
        <f t="shared" si="1"/>
        <v>629.04256787058443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165.03322390740004</v>
      </c>
      <c r="L93">
        <v>22.705441219336223</v>
      </c>
      <c r="M93">
        <v>0</v>
      </c>
      <c r="N93">
        <v>30</v>
      </c>
      <c r="O93">
        <v>25.189479190357066</v>
      </c>
      <c r="P93">
        <v>51.526912499999995</v>
      </c>
      <c r="Q93">
        <v>4.6029397400000001</v>
      </c>
      <c r="R93">
        <v>9.3454219999999992</v>
      </c>
      <c r="S93">
        <v>5.8361580000000011</v>
      </c>
      <c r="T93">
        <v>0</v>
      </c>
      <c r="U93">
        <v>275.80192199999999</v>
      </c>
      <c r="V93">
        <v>0</v>
      </c>
      <c r="W93">
        <v>0</v>
      </c>
      <c r="X93">
        <v>37.397912014388481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0.97764600000000013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13.472139999999998</v>
      </c>
      <c r="AL93">
        <v>2.6559000000000004</v>
      </c>
      <c r="AM93">
        <v>0</v>
      </c>
      <c r="AN93">
        <v>0</v>
      </c>
      <c r="AO93">
        <v>0</v>
      </c>
      <c r="AP93">
        <v>0.48806099999999997</v>
      </c>
      <c r="AQ93">
        <v>0</v>
      </c>
      <c r="AR93">
        <v>5.0474879999999995</v>
      </c>
      <c r="AS93">
        <v>2.7334463999999996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26.830659206897369</v>
      </c>
      <c r="BB93">
        <f t="shared" si="1"/>
        <v>625.98343276458445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163.97377532999997</v>
      </c>
      <c r="L94">
        <v>22.705441219336223</v>
      </c>
      <c r="M94">
        <v>0</v>
      </c>
      <c r="N94">
        <v>30</v>
      </c>
      <c r="O94">
        <v>25.189479190357066</v>
      </c>
      <c r="P94">
        <v>51.526912499999995</v>
      </c>
      <c r="Q94">
        <v>3.6631397400000005</v>
      </c>
      <c r="R94">
        <v>7.566075800000001</v>
      </c>
      <c r="S94">
        <v>4.7956469999999998</v>
      </c>
      <c r="T94">
        <v>0</v>
      </c>
      <c r="U94">
        <v>275.80192199999999</v>
      </c>
      <c r="V94">
        <v>0</v>
      </c>
      <c r="W94">
        <v>0</v>
      </c>
      <c r="X94">
        <v>37.397912014388481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0.97764600000000013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13.472139999999998</v>
      </c>
      <c r="AL94">
        <v>2.6559000000000004</v>
      </c>
      <c r="AM94">
        <v>0</v>
      </c>
      <c r="AN94">
        <v>0</v>
      </c>
      <c r="AO94">
        <v>0</v>
      </c>
      <c r="AP94">
        <v>0.48806099999999997</v>
      </c>
      <c r="AQ94">
        <v>0</v>
      </c>
      <c r="AR94">
        <v>5.0474879999999995</v>
      </c>
      <c r="AS94">
        <v>2.7334463999999996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26.632593969697322</v>
      </c>
      <c r="BB94">
        <f t="shared" si="1"/>
        <v>621.36239222438462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163.97377532999997</v>
      </c>
      <c r="L95">
        <v>22.705441219336223</v>
      </c>
      <c r="M95">
        <v>0</v>
      </c>
      <c r="N95">
        <v>30</v>
      </c>
      <c r="O95">
        <v>25.189479190357066</v>
      </c>
      <c r="P95">
        <v>51.526912499999995</v>
      </c>
      <c r="Q95">
        <v>3.6631397400000005</v>
      </c>
      <c r="R95">
        <v>7.566075800000001</v>
      </c>
      <c r="S95">
        <v>4.7956469999999998</v>
      </c>
      <c r="T95">
        <v>0</v>
      </c>
      <c r="U95">
        <v>275.80192199999999</v>
      </c>
      <c r="V95">
        <v>0</v>
      </c>
      <c r="W95">
        <v>0</v>
      </c>
      <c r="X95">
        <v>37.397912014388481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0.97764600000000013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13.472139999999998</v>
      </c>
      <c r="AL95">
        <v>2.6559000000000004</v>
      </c>
      <c r="AM95">
        <v>0</v>
      </c>
      <c r="AN95">
        <v>0</v>
      </c>
      <c r="AO95">
        <v>0</v>
      </c>
      <c r="AP95">
        <v>0.48806099999999997</v>
      </c>
      <c r="AQ95">
        <v>0</v>
      </c>
      <c r="AR95">
        <v>5.0474879999999995</v>
      </c>
      <c r="AS95">
        <v>2.7334463999999996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26.632593969697322</v>
      </c>
      <c r="BB95">
        <f t="shared" si="1"/>
        <v>621.36239222438462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150.91637796000001</v>
      </c>
      <c r="L96">
        <v>21.706741363636361</v>
      </c>
      <c r="M96">
        <v>0</v>
      </c>
      <c r="N96">
        <v>30</v>
      </c>
      <c r="O96">
        <v>25.189479190357066</v>
      </c>
      <c r="P96">
        <v>51.526912499999995</v>
      </c>
      <c r="Q96">
        <v>3.6631397400000005</v>
      </c>
      <c r="R96">
        <v>7.566075800000001</v>
      </c>
      <c r="S96">
        <v>4.7956469999999998</v>
      </c>
      <c r="T96">
        <v>0</v>
      </c>
      <c r="U96">
        <v>275.80192199999999</v>
      </c>
      <c r="V96">
        <v>0</v>
      </c>
      <c r="W96">
        <v>0</v>
      </c>
      <c r="X96">
        <v>37.397912014388481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0.97764600000000013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13.472139999999998</v>
      </c>
      <c r="AL96">
        <v>2.6559000000000004</v>
      </c>
      <c r="AM96">
        <v>0</v>
      </c>
      <c r="AN96">
        <v>0</v>
      </c>
      <c r="AO96">
        <v>0</v>
      </c>
      <c r="AP96">
        <v>0.48806099999999997</v>
      </c>
      <c r="AQ96">
        <v>0</v>
      </c>
      <c r="AR96">
        <v>5.0474879999999995</v>
      </c>
      <c r="AS96">
        <v>2.7334463999999996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26.054888539528083</v>
      </c>
      <c r="BB96">
        <f t="shared" si="1"/>
        <v>607.88400042885394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139.14167796000001</v>
      </c>
      <c r="L97">
        <v>21.706741363636361</v>
      </c>
      <c r="M97">
        <v>0</v>
      </c>
      <c r="N97">
        <v>30</v>
      </c>
      <c r="O97">
        <v>25.189479190357066</v>
      </c>
      <c r="P97">
        <v>51.526912499999995</v>
      </c>
      <c r="Q97">
        <v>2.4993599999999994</v>
      </c>
      <c r="R97">
        <v>4.8691800000000001</v>
      </c>
      <c r="S97">
        <v>3.3756599999999994</v>
      </c>
      <c r="T97">
        <v>0</v>
      </c>
      <c r="U97">
        <v>275.80192199999999</v>
      </c>
      <c r="V97">
        <v>0</v>
      </c>
      <c r="W97">
        <v>0</v>
      </c>
      <c r="X97">
        <v>37.397912014388481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0.97764600000000013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13.472139999999998</v>
      </c>
      <c r="AL97">
        <v>2.6559000000000004</v>
      </c>
      <c r="AM97">
        <v>0</v>
      </c>
      <c r="AN97">
        <v>0</v>
      </c>
      <c r="AO97">
        <v>0</v>
      </c>
      <c r="AP97">
        <v>0.48806099999999997</v>
      </c>
      <c r="AQ97">
        <v>0</v>
      </c>
      <c r="AR97">
        <v>5.0474879999999995</v>
      </c>
      <c r="AS97">
        <v>2.7334463999999996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25.353913243528073</v>
      </c>
      <c r="BB97">
        <f t="shared" si="1"/>
        <v>591.52961318485393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126.16547796</v>
      </c>
      <c r="L98">
        <v>21.706741363636361</v>
      </c>
      <c r="M98">
        <v>0</v>
      </c>
      <c r="N98">
        <v>30</v>
      </c>
      <c r="O98">
        <v>25.189479190357066</v>
      </c>
      <c r="P98">
        <v>51.526912499999995</v>
      </c>
      <c r="Q98">
        <v>2.4993599999999994</v>
      </c>
      <c r="R98">
        <v>4.8691800000000001</v>
      </c>
      <c r="S98">
        <v>3.3756599999999994</v>
      </c>
      <c r="T98">
        <v>0</v>
      </c>
      <c r="U98">
        <v>275.80192199999999</v>
      </c>
      <c r="V98">
        <v>0</v>
      </c>
      <c r="W98">
        <v>0</v>
      </c>
      <c r="X98">
        <v>37.397912014388481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0.97764600000000013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13.472139999999998</v>
      </c>
      <c r="AL98">
        <v>2.6559000000000004</v>
      </c>
      <c r="AM98">
        <v>0</v>
      </c>
      <c r="AN98">
        <v>0</v>
      </c>
      <c r="AO98">
        <v>0</v>
      </c>
      <c r="AP98">
        <v>0.48806099999999997</v>
      </c>
      <c r="AQ98">
        <v>0</v>
      </c>
      <c r="AR98">
        <v>5.0474879999999995</v>
      </c>
      <c r="AS98">
        <v>2.7334463999999996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24.820591423528075</v>
      </c>
      <c r="BB98">
        <f t="shared" si="1"/>
        <v>579.08673500485384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3.4884292644346444</v>
      </c>
      <c r="L99">
        <f t="shared" si="2"/>
        <v>0.84639488193109669</v>
      </c>
      <c r="M99">
        <f t="shared" si="2"/>
        <v>0</v>
      </c>
      <c r="N99">
        <f t="shared" si="2"/>
        <v>0.6628874793650793</v>
      </c>
      <c r="O99">
        <f t="shared" si="2"/>
        <v>0.59229231906390667</v>
      </c>
      <c r="P99">
        <f t="shared" si="2"/>
        <v>1.0504566308249998</v>
      </c>
      <c r="Q99">
        <f t="shared" si="2"/>
        <v>0.11178726613800007</v>
      </c>
      <c r="R99">
        <f t="shared" si="2"/>
        <v>0.21833705189499994</v>
      </c>
      <c r="S99">
        <f t="shared" si="2"/>
        <v>0.13802826832950008</v>
      </c>
      <c r="T99">
        <f t="shared" si="2"/>
        <v>0</v>
      </c>
      <c r="U99">
        <f t="shared" si="2"/>
        <v>7.1600739587999858</v>
      </c>
      <c r="V99">
        <f t="shared" si="2"/>
        <v>0</v>
      </c>
      <c r="W99">
        <f t="shared" si="2"/>
        <v>0</v>
      </c>
      <c r="X99">
        <f t="shared" si="2"/>
        <v>0.78542541972715885</v>
      </c>
      <c r="Y99">
        <f t="shared" si="2"/>
        <v>0</v>
      </c>
      <c r="Z99">
        <f t="shared" si="2"/>
        <v>1.8727483500000013E-2</v>
      </c>
      <c r="AA99">
        <f t="shared" si="2"/>
        <v>6.0193585480000027E-2</v>
      </c>
      <c r="AB99">
        <f t="shared" si="2"/>
        <v>3.5955715489999998E-2</v>
      </c>
      <c r="AC99">
        <f t="shared" si="2"/>
        <v>2.9109924000000009E-2</v>
      </c>
      <c r="AD99">
        <f t="shared" si="2"/>
        <v>3.7093535350500008E-2</v>
      </c>
      <c r="AE99">
        <f t="shared" si="2"/>
        <v>6.6946265141999917E-2</v>
      </c>
      <c r="AF99">
        <f t="shared" si="2"/>
        <v>0</v>
      </c>
      <c r="AG99">
        <f t="shared" si="2"/>
        <v>0</v>
      </c>
      <c r="AH99">
        <f t="shared" si="2"/>
        <v>0.15634970000000004</v>
      </c>
      <c r="AI99">
        <f t="shared" si="2"/>
        <v>1.3257021999999999E-2</v>
      </c>
      <c r="AJ99">
        <f t="shared" si="2"/>
        <v>0</v>
      </c>
      <c r="AK99">
        <f t="shared" si="2"/>
        <v>0.32333136000000018</v>
      </c>
      <c r="AL99">
        <f t="shared" si="2"/>
        <v>8.3218199999999937E-2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1.1420627400000011E-2</v>
      </c>
      <c r="AQ99">
        <f t="shared" si="2"/>
        <v>0</v>
      </c>
      <c r="AR99">
        <f t="shared" si="2"/>
        <v>0.10739932799999988</v>
      </c>
      <c r="AS99">
        <f t="shared" si="2"/>
        <v>7.7903222399999889E-2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0.66068326186190085</v>
      </c>
      <c r="BB99">
        <f t="shared" si="1"/>
        <v>15.414335247409969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5.1538233719000006</v>
      </c>
      <c r="L3">
        <v>192.79031899999998</v>
      </c>
      <c r="M3">
        <v>22.633985920000001</v>
      </c>
      <c r="N3">
        <v>28.193480015873011</v>
      </c>
      <c r="O3">
        <v>0</v>
      </c>
      <c r="P3">
        <v>19.386385200000003</v>
      </c>
      <c r="Q3">
        <v>4.2712113080000007</v>
      </c>
      <c r="R3">
        <v>6.2663093116000006</v>
      </c>
      <c r="S3">
        <v>5.2218893999999993</v>
      </c>
      <c r="T3">
        <v>0</v>
      </c>
      <c r="U3">
        <v>25.695727200000004</v>
      </c>
      <c r="V3">
        <v>0</v>
      </c>
      <c r="W3">
        <v>0</v>
      </c>
      <c r="X3">
        <v>35.979693417266184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1.3776853999999998</v>
      </c>
      <c r="AF3">
        <v>1.9662499999999996</v>
      </c>
      <c r="AG3">
        <v>13.466924639999998</v>
      </c>
      <c r="AH3">
        <v>0</v>
      </c>
      <c r="AI3">
        <v>0</v>
      </c>
      <c r="AJ3">
        <v>0</v>
      </c>
      <c r="AK3">
        <v>16.272739999999999</v>
      </c>
      <c r="AL3">
        <v>0</v>
      </c>
      <c r="AM3">
        <v>0</v>
      </c>
      <c r="AN3">
        <v>0.57389999999999997</v>
      </c>
      <c r="AO3">
        <v>0</v>
      </c>
      <c r="AP3">
        <v>0.78602159999999999</v>
      </c>
      <c r="AQ3">
        <v>0</v>
      </c>
      <c r="AR3">
        <v>2.7096576000000003</v>
      </c>
      <c r="AS3">
        <v>3.0953051999999999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15.858077650237211</v>
      </c>
      <c r="BB3">
        <f>SUM(B3:AZ3)-BA3</f>
        <v>369.983230934402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5.1537895877000013</v>
      </c>
      <c r="L4">
        <v>192.79031899999998</v>
      </c>
      <c r="M4">
        <v>22.633985920000001</v>
      </c>
      <c r="N4">
        <v>28.193480015873011</v>
      </c>
      <c r="O4">
        <v>0</v>
      </c>
      <c r="P4">
        <v>19.386385200000003</v>
      </c>
      <c r="Q4">
        <v>3.0434559999999999</v>
      </c>
      <c r="R4">
        <v>6.2663093116000006</v>
      </c>
      <c r="S4">
        <v>4.1577269083999999</v>
      </c>
      <c r="T4">
        <v>0</v>
      </c>
      <c r="U4">
        <v>25.695727200000004</v>
      </c>
      <c r="V4">
        <v>0</v>
      </c>
      <c r="W4">
        <v>0</v>
      </c>
      <c r="X4">
        <v>35.979693417266184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1.3776853999999998</v>
      </c>
      <c r="AF4">
        <v>1.9662499999999996</v>
      </c>
      <c r="AG4">
        <v>13.466924639999998</v>
      </c>
      <c r="AH4">
        <v>0</v>
      </c>
      <c r="AI4">
        <v>0</v>
      </c>
      <c r="AJ4">
        <v>0</v>
      </c>
      <c r="AK4">
        <v>16.272739999999999</v>
      </c>
      <c r="AL4">
        <v>0</v>
      </c>
      <c r="AM4">
        <v>0</v>
      </c>
      <c r="AN4">
        <v>0.57389999999999997</v>
      </c>
      <c r="AO4">
        <v>0</v>
      </c>
      <c r="AP4">
        <v>0.78602159999999999</v>
      </c>
      <c r="AQ4">
        <v>0</v>
      </c>
      <c r="AR4">
        <v>2.7096576000000003</v>
      </c>
      <c r="AS4">
        <v>3.0953051999999999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15.76387854213721</v>
      </c>
      <c r="BB4">
        <f t="shared" ref="BB4:BB67" si="0">SUM(B4:AZ4)-BA4</f>
        <v>367.78547845870196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5.1570079506000006</v>
      </c>
      <c r="L5">
        <v>192.79031899999998</v>
      </c>
      <c r="M5">
        <v>22.633985920000001</v>
      </c>
      <c r="N5">
        <v>28.193480015873011</v>
      </c>
      <c r="O5">
        <v>0</v>
      </c>
      <c r="P5">
        <v>19.386385200000003</v>
      </c>
      <c r="Q5">
        <v>3.0434559999999999</v>
      </c>
      <c r="R5">
        <v>6.2663093116000006</v>
      </c>
      <c r="S5">
        <v>4.1577269083999999</v>
      </c>
      <c r="T5">
        <v>0</v>
      </c>
      <c r="U5">
        <v>25.695727200000004</v>
      </c>
      <c r="V5">
        <v>0</v>
      </c>
      <c r="W5">
        <v>0</v>
      </c>
      <c r="X5">
        <v>29.581947949640291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1.3776853999999998</v>
      </c>
      <c r="AF5">
        <v>1.9662499999999996</v>
      </c>
      <c r="AG5">
        <v>13.466924639999998</v>
      </c>
      <c r="AH5">
        <v>0</v>
      </c>
      <c r="AI5">
        <v>0</v>
      </c>
      <c r="AJ5">
        <v>0</v>
      </c>
      <c r="AK5">
        <v>16.272739999999999</v>
      </c>
      <c r="AL5">
        <v>0</v>
      </c>
      <c r="AM5">
        <v>0</v>
      </c>
      <c r="AN5">
        <v>0.57389999999999997</v>
      </c>
      <c r="AO5">
        <v>0</v>
      </c>
      <c r="AP5">
        <v>0.78602159999999999</v>
      </c>
      <c r="AQ5">
        <v>0</v>
      </c>
      <c r="AR5">
        <v>2.7096576000000003</v>
      </c>
      <c r="AS5">
        <v>3.0953051999999999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15.501063440097653</v>
      </c>
      <c r="BB5">
        <f t="shared" si="0"/>
        <v>361.6537664560156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5.1569797833999997</v>
      </c>
      <c r="L6">
        <v>192.79031899999998</v>
      </c>
      <c r="M6">
        <v>22.633985920000001</v>
      </c>
      <c r="N6">
        <v>28.193480015873011</v>
      </c>
      <c r="O6">
        <v>0</v>
      </c>
      <c r="P6">
        <v>17.1461316</v>
      </c>
      <c r="Q6">
        <v>3.0434559999999999</v>
      </c>
      <c r="R6">
        <v>6.2663093116000006</v>
      </c>
      <c r="S6">
        <v>4.1577269083999999</v>
      </c>
      <c r="T6">
        <v>0</v>
      </c>
      <c r="U6">
        <v>25.695727200000004</v>
      </c>
      <c r="V6">
        <v>0</v>
      </c>
      <c r="W6">
        <v>0</v>
      </c>
      <c r="X6">
        <v>23.333782168705035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1.3776853999999998</v>
      </c>
      <c r="AF6">
        <v>1.9662499999999996</v>
      </c>
      <c r="AG6">
        <v>13.466924639999998</v>
      </c>
      <c r="AH6">
        <v>0</v>
      </c>
      <c r="AI6">
        <v>0</v>
      </c>
      <c r="AJ6">
        <v>0</v>
      </c>
      <c r="AK6">
        <v>16.272739999999999</v>
      </c>
      <c r="AL6">
        <v>0</v>
      </c>
      <c r="AM6">
        <v>0</v>
      </c>
      <c r="AN6">
        <v>0.57389999999999997</v>
      </c>
      <c r="AO6">
        <v>0</v>
      </c>
      <c r="AP6">
        <v>0.78602159999999999</v>
      </c>
      <c r="AQ6">
        <v>0</v>
      </c>
      <c r="AR6">
        <v>2.7096576000000003</v>
      </c>
      <c r="AS6">
        <v>3.0953051999999999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15.152188275148719</v>
      </c>
      <c r="BB6">
        <f t="shared" si="0"/>
        <v>353.51419407282941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5.1570079506000006</v>
      </c>
      <c r="L7">
        <v>192.79031899999998</v>
      </c>
      <c r="M7">
        <v>15.646800000000002</v>
      </c>
      <c r="N7">
        <v>28.193480015873011</v>
      </c>
      <c r="O7">
        <v>0</v>
      </c>
      <c r="P7">
        <v>16.532531600000002</v>
      </c>
      <c r="Q7">
        <v>3.0434559999999999</v>
      </c>
      <c r="R7">
        <v>6.8336432580000004</v>
      </c>
      <c r="S7">
        <v>4.3021346003999996</v>
      </c>
      <c r="T7">
        <v>0</v>
      </c>
      <c r="U7">
        <v>25.695727200000004</v>
      </c>
      <c r="V7">
        <v>0</v>
      </c>
      <c r="W7">
        <v>0</v>
      </c>
      <c r="X7">
        <v>22.846093533093526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1.3776853999999998</v>
      </c>
      <c r="AF7">
        <v>1.9662499999999996</v>
      </c>
      <c r="AG7">
        <v>13.466924639999998</v>
      </c>
      <c r="AH7">
        <v>0</v>
      </c>
      <c r="AI7">
        <v>0</v>
      </c>
      <c r="AJ7">
        <v>0</v>
      </c>
      <c r="AK7">
        <v>16.272739999999999</v>
      </c>
      <c r="AL7">
        <v>0</v>
      </c>
      <c r="AM7">
        <v>0</v>
      </c>
      <c r="AN7">
        <v>0.57389999999999997</v>
      </c>
      <c r="AO7">
        <v>0</v>
      </c>
      <c r="AP7">
        <v>0.78602159999999999</v>
      </c>
      <c r="AQ7">
        <v>0</v>
      </c>
      <c r="AR7">
        <v>2.7096576000000003</v>
      </c>
      <c r="AS7">
        <v>3.0953051999999999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14.849005583021393</v>
      </c>
      <c r="BB7">
        <f t="shared" si="0"/>
        <v>346.44067201494522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5.1569797833999997</v>
      </c>
      <c r="L8">
        <v>192.79031899999998</v>
      </c>
      <c r="M8">
        <v>10.4312</v>
      </c>
      <c r="N8">
        <v>28.193480015873011</v>
      </c>
      <c r="O8">
        <v>0</v>
      </c>
      <c r="P8">
        <v>16.532531600000002</v>
      </c>
      <c r="Q8">
        <v>3.0434559999999999</v>
      </c>
      <c r="R8">
        <v>6.8336432580000004</v>
      </c>
      <c r="S8">
        <v>4.3021346003999996</v>
      </c>
      <c r="T8">
        <v>0</v>
      </c>
      <c r="U8">
        <v>25.695727200000004</v>
      </c>
      <c r="V8">
        <v>0</v>
      </c>
      <c r="W8">
        <v>0</v>
      </c>
      <c r="X8">
        <v>22.846093533093526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1.3776853999999998</v>
      </c>
      <c r="AF8">
        <v>1.9662499999999996</v>
      </c>
      <c r="AG8">
        <v>13.466924639999998</v>
      </c>
      <c r="AH8">
        <v>0</v>
      </c>
      <c r="AI8">
        <v>0</v>
      </c>
      <c r="AJ8">
        <v>0</v>
      </c>
      <c r="AK8">
        <v>16.272739999999999</v>
      </c>
      <c r="AL8">
        <v>0</v>
      </c>
      <c r="AM8">
        <v>0</v>
      </c>
      <c r="AN8">
        <v>0.57389999999999997</v>
      </c>
      <c r="AO8">
        <v>0</v>
      </c>
      <c r="AP8">
        <v>0.78602159999999999</v>
      </c>
      <c r="AQ8">
        <v>0</v>
      </c>
      <c r="AR8">
        <v>2.7096576000000003</v>
      </c>
      <c r="AS8">
        <v>3.0953051999999999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14.634643258521391</v>
      </c>
      <c r="BB8">
        <f t="shared" si="0"/>
        <v>341.43940617224519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5.1570079506000006</v>
      </c>
      <c r="L9">
        <v>192.79031899999998</v>
      </c>
      <c r="M9">
        <v>8.8972000000000016</v>
      </c>
      <c r="N9">
        <v>28.193480015873011</v>
      </c>
      <c r="O9">
        <v>0</v>
      </c>
      <c r="P9">
        <v>16.532531600000002</v>
      </c>
      <c r="Q9">
        <v>3.0434559999999999</v>
      </c>
      <c r="R9">
        <v>6.8336432580000004</v>
      </c>
      <c r="S9">
        <v>4.3021346003999996</v>
      </c>
      <c r="T9">
        <v>0</v>
      </c>
      <c r="U9">
        <v>25.695727200000004</v>
      </c>
      <c r="V9">
        <v>0</v>
      </c>
      <c r="W9">
        <v>0</v>
      </c>
      <c r="X9">
        <v>22.937127043165464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1.3776853999999998</v>
      </c>
      <c r="AF9">
        <v>1.9662499999999996</v>
      </c>
      <c r="AG9">
        <v>13.466924639999998</v>
      </c>
      <c r="AH9">
        <v>0</v>
      </c>
      <c r="AI9">
        <v>0</v>
      </c>
      <c r="AJ9">
        <v>0</v>
      </c>
      <c r="AK9">
        <v>16.272739999999999</v>
      </c>
      <c r="AL9">
        <v>0</v>
      </c>
      <c r="AM9">
        <v>0</v>
      </c>
      <c r="AN9">
        <v>0.57389999999999997</v>
      </c>
      <c r="AO9">
        <v>0</v>
      </c>
      <c r="AP9">
        <v>0.78602159999999999</v>
      </c>
      <c r="AQ9">
        <v>0</v>
      </c>
      <c r="AR9">
        <v>12.193459199999999</v>
      </c>
      <c r="AS9">
        <v>7.5112739519999998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15.146619184909152</v>
      </c>
      <c r="BB9">
        <f t="shared" si="0"/>
        <v>353.38426227512934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5.1569797833999997</v>
      </c>
      <c r="L10">
        <v>192.79031899999998</v>
      </c>
      <c r="M10">
        <v>7.6700000000000017</v>
      </c>
      <c r="N10">
        <v>24.54756587301587</v>
      </c>
      <c r="O10">
        <v>0</v>
      </c>
      <c r="P10">
        <v>16.532531600000002</v>
      </c>
      <c r="Q10">
        <v>3.0434559999999999</v>
      </c>
      <c r="R10">
        <v>6.9372318235999995</v>
      </c>
      <c r="S10">
        <v>4.3377596028000003</v>
      </c>
      <c r="T10">
        <v>0</v>
      </c>
      <c r="U10">
        <v>25.695727200000004</v>
      </c>
      <c r="V10">
        <v>0</v>
      </c>
      <c r="W10">
        <v>0</v>
      </c>
      <c r="X10">
        <v>22.937127043165464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1.3776853999999998</v>
      </c>
      <c r="AF10">
        <v>1.9662499999999996</v>
      </c>
      <c r="AG10">
        <v>13.466924639999998</v>
      </c>
      <c r="AH10">
        <v>0</v>
      </c>
      <c r="AI10">
        <v>0</v>
      </c>
      <c r="AJ10">
        <v>0</v>
      </c>
      <c r="AK10">
        <v>16.272739999999999</v>
      </c>
      <c r="AL10">
        <v>0</v>
      </c>
      <c r="AM10">
        <v>0</v>
      </c>
      <c r="AN10">
        <v>0.57389999999999997</v>
      </c>
      <c r="AO10">
        <v>0</v>
      </c>
      <c r="AP10">
        <v>0.78602159999999999</v>
      </c>
      <c r="AQ10">
        <v>0</v>
      </c>
      <c r="AR10">
        <v>12.193459199999999</v>
      </c>
      <c r="AS10">
        <v>7.5112739519999998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14.952054839958361</v>
      </c>
      <c r="BB10">
        <f t="shared" si="0"/>
        <v>348.844897878023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5.1570079506000006</v>
      </c>
      <c r="L11">
        <v>192.79031899999998</v>
      </c>
      <c r="M11">
        <v>8.0723718816000005</v>
      </c>
      <c r="N11">
        <v>19.024708730158732</v>
      </c>
      <c r="O11">
        <v>0</v>
      </c>
      <c r="P11">
        <v>16.532531600000002</v>
      </c>
      <c r="Q11">
        <v>3.0434559999999999</v>
      </c>
      <c r="R11">
        <v>6.9372318235999995</v>
      </c>
      <c r="S11">
        <v>4.3377596028000003</v>
      </c>
      <c r="T11">
        <v>0</v>
      </c>
      <c r="U11">
        <v>25.472070000000002</v>
      </c>
      <c r="V11">
        <v>0</v>
      </c>
      <c r="W11">
        <v>0</v>
      </c>
      <c r="X11">
        <v>22.937127043165464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1.3776853999999998</v>
      </c>
      <c r="AF11">
        <v>1.9662499999999996</v>
      </c>
      <c r="AG11">
        <v>13.466924639999998</v>
      </c>
      <c r="AH11">
        <v>0</v>
      </c>
      <c r="AI11">
        <v>0</v>
      </c>
      <c r="AJ11">
        <v>0</v>
      </c>
      <c r="AK11">
        <v>16.272739999999999</v>
      </c>
      <c r="AL11">
        <v>0</v>
      </c>
      <c r="AM11">
        <v>0</v>
      </c>
      <c r="AN11">
        <v>0.57389999999999997</v>
      </c>
      <c r="AO11">
        <v>0</v>
      </c>
      <c r="AP11">
        <v>0.78602159999999999</v>
      </c>
      <c r="AQ11">
        <v>0</v>
      </c>
      <c r="AR11">
        <v>12.193459199999999</v>
      </c>
      <c r="AS11">
        <v>7.5112739519999998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14.732411736046934</v>
      </c>
      <c r="BB11">
        <f t="shared" si="0"/>
        <v>343.72042668787725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5.1569797833999997</v>
      </c>
      <c r="L12">
        <v>192.79031899999998</v>
      </c>
      <c r="M12">
        <v>6.6082210376000008</v>
      </c>
      <c r="N12">
        <v>15.342803968253966</v>
      </c>
      <c r="O12">
        <v>0</v>
      </c>
      <c r="P12">
        <v>16.532531600000002</v>
      </c>
      <c r="Q12">
        <v>3.0434559999999999</v>
      </c>
      <c r="R12">
        <v>6.9372318235999995</v>
      </c>
      <c r="S12">
        <v>4.3377596028000003</v>
      </c>
      <c r="T12">
        <v>0</v>
      </c>
      <c r="U12">
        <v>25.472070000000002</v>
      </c>
      <c r="V12">
        <v>0</v>
      </c>
      <c r="W12">
        <v>0</v>
      </c>
      <c r="X12">
        <v>22.937127043165464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1.3776853999999998</v>
      </c>
      <c r="AF12">
        <v>1.9662499999999996</v>
      </c>
      <c r="AG12">
        <v>13.466924639999998</v>
      </c>
      <c r="AH12">
        <v>0</v>
      </c>
      <c r="AI12">
        <v>0</v>
      </c>
      <c r="AJ12">
        <v>0</v>
      </c>
      <c r="AK12">
        <v>16.272739999999999</v>
      </c>
      <c r="AL12">
        <v>0</v>
      </c>
      <c r="AM12">
        <v>0</v>
      </c>
      <c r="AN12">
        <v>0.57389999999999997</v>
      </c>
      <c r="AO12">
        <v>0</v>
      </c>
      <c r="AP12">
        <v>0.78602159999999999</v>
      </c>
      <c r="AQ12">
        <v>0</v>
      </c>
      <c r="AR12">
        <v>2.7096576000000003</v>
      </c>
      <c r="AS12">
        <v>7.5112739519999998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14.131123429032645</v>
      </c>
      <c r="BB12">
        <f t="shared" si="0"/>
        <v>329.69182962178678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5.1570079506000006</v>
      </c>
      <c r="L13">
        <v>192.79031899999998</v>
      </c>
      <c r="M13">
        <v>6.136000000000001</v>
      </c>
      <c r="N13">
        <v>15.342803968253966</v>
      </c>
      <c r="O13">
        <v>0</v>
      </c>
      <c r="P13">
        <v>16.532531600000002</v>
      </c>
      <c r="Q13">
        <v>3.0434559999999999</v>
      </c>
      <c r="R13">
        <v>6.9372318235999995</v>
      </c>
      <c r="S13">
        <v>4.3377596028000003</v>
      </c>
      <c r="T13">
        <v>0</v>
      </c>
      <c r="U13">
        <v>25.472070000000002</v>
      </c>
      <c r="V13">
        <v>0</v>
      </c>
      <c r="W13">
        <v>0</v>
      </c>
      <c r="X13">
        <v>21.853500389928058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1.3776853999999998</v>
      </c>
      <c r="AF13">
        <v>1.9662499999999996</v>
      </c>
      <c r="AG13">
        <v>13.466924639999998</v>
      </c>
      <c r="AH13">
        <v>0</v>
      </c>
      <c r="AI13">
        <v>0</v>
      </c>
      <c r="AJ13">
        <v>0</v>
      </c>
      <c r="AK13">
        <v>16.272739999999999</v>
      </c>
      <c r="AL13">
        <v>0</v>
      </c>
      <c r="AM13">
        <v>0</v>
      </c>
      <c r="AN13">
        <v>0.57389999999999997</v>
      </c>
      <c r="AO13">
        <v>0</v>
      </c>
      <c r="AP13">
        <v>0.78602159999999999</v>
      </c>
      <c r="AQ13">
        <v>0</v>
      </c>
      <c r="AR13">
        <v>2.7096576000000003</v>
      </c>
      <c r="AS13">
        <v>3.0953051999999999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13.885682955958552</v>
      </c>
      <c r="BB13">
        <f t="shared" si="0"/>
        <v>323.96548181922344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5.1569797833999997</v>
      </c>
      <c r="L14">
        <v>192.79031899999998</v>
      </c>
      <c r="M14">
        <v>7.6700000000000017</v>
      </c>
      <c r="N14">
        <v>20.252010317460314</v>
      </c>
      <c r="O14">
        <v>0</v>
      </c>
      <c r="P14">
        <v>16.532531600000002</v>
      </c>
      <c r="Q14">
        <v>3.0434559999999999</v>
      </c>
      <c r="R14">
        <v>6.9372318235999995</v>
      </c>
      <c r="S14">
        <v>4.3377596028000003</v>
      </c>
      <c r="T14">
        <v>0</v>
      </c>
      <c r="U14">
        <v>25.472070000000002</v>
      </c>
      <c r="V14">
        <v>0</v>
      </c>
      <c r="W14">
        <v>0</v>
      </c>
      <c r="X14">
        <v>21.853500389928058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1.3776853999999998</v>
      </c>
      <c r="AF14">
        <v>1.9662499999999996</v>
      </c>
      <c r="AG14">
        <v>13.466924639999998</v>
      </c>
      <c r="AH14">
        <v>0</v>
      </c>
      <c r="AI14">
        <v>0</v>
      </c>
      <c r="AJ14">
        <v>0</v>
      </c>
      <c r="AK14">
        <v>16.272739999999999</v>
      </c>
      <c r="AL14">
        <v>0</v>
      </c>
      <c r="AM14">
        <v>0</v>
      </c>
      <c r="AN14">
        <v>0.57389999999999997</v>
      </c>
      <c r="AO14">
        <v>0</v>
      </c>
      <c r="AP14">
        <v>0.78602159999999999</v>
      </c>
      <c r="AQ14">
        <v>0</v>
      </c>
      <c r="AR14">
        <v>2.7096576000000003</v>
      </c>
      <c r="AS14">
        <v>3.0953051999999999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14.150497572410933</v>
      </c>
      <c r="BB14">
        <f t="shared" si="0"/>
        <v>330.14384538477742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5.1570079506000006</v>
      </c>
      <c r="L15">
        <v>192.79031899999998</v>
      </c>
      <c r="M15">
        <v>7.6700000000000017</v>
      </c>
      <c r="N15">
        <v>20.865661111111105</v>
      </c>
      <c r="O15">
        <v>0</v>
      </c>
      <c r="P15">
        <v>16.532531600000002</v>
      </c>
      <c r="Q15">
        <v>3.0434559999999999</v>
      </c>
      <c r="R15">
        <v>6.9372318235999995</v>
      </c>
      <c r="S15">
        <v>4.3377596028000003</v>
      </c>
      <c r="T15">
        <v>0</v>
      </c>
      <c r="U15">
        <v>25.472070000000002</v>
      </c>
      <c r="V15">
        <v>0</v>
      </c>
      <c r="W15">
        <v>0</v>
      </c>
      <c r="X15">
        <v>21.853500389928058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1.3776853999999998</v>
      </c>
      <c r="AF15">
        <v>1.9662499999999996</v>
      </c>
      <c r="AG15">
        <v>13.466924639999998</v>
      </c>
      <c r="AH15">
        <v>0</v>
      </c>
      <c r="AI15">
        <v>0</v>
      </c>
      <c r="AJ15">
        <v>0</v>
      </c>
      <c r="AK15">
        <v>16.272739999999999</v>
      </c>
      <c r="AL15">
        <v>0</v>
      </c>
      <c r="AM15">
        <v>0</v>
      </c>
      <c r="AN15">
        <v>0.57389999999999997</v>
      </c>
      <c r="AO15">
        <v>0</v>
      </c>
      <c r="AP15">
        <v>0.78602159999999999</v>
      </c>
      <c r="AQ15">
        <v>0</v>
      </c>
      <c r="AR15">
        <v>2.7096576000000003</v>
      </c>
      <c r="AS15">
        <v>3.0953051999999999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14.17571978452998</v>
      </c>
      <c r="BB15">
        <f t="shared" si="0"/>
        <v>330.73230213350922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5.1569797833999997</v>
      </c>
      <c r="L16">
        <v>192.79031899999998</v>
      </c>
      <c r="M16">
        <v>7.6700000000000017</v>
      </c>
      <c r="N16">
        <v>21.479311904761897</v>
      </c>
      <c r="O16">
        <v>0</v>
      </c>
      <c r="P16">
        <v>16.532531600000002</v>
      </c>
      <c r="Q16">
        <v>3.0434559999999999</v>
      </c>
      <c r="R16">
        <v>6.9372318235999995</v>
      </c>
      <c r="S16">
        <v>4.3377596028000003</v>
      </c>
      <c r="T16">
        <v>0</v>
      </c>
      <c r="U16">
        <v>25.472070000000002</v>
      </c>
      <c r="V16">
        <v>0</v>
      </c>
      <c r="W16">
        <v>0</v>
      </c>
      <c r="X16">
        <v>21.0922163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1.3776853999999998</v>
      </c>
      <c r="AF16">
        <v>1.9662499999999996</v>
      </c>
      <c r="AG16">
        <v>13.466924639999998</v>
      </c>
      <c r="AH16">
        <v>0</v>
      </c>
      <c r="AI16">
        <v>0</v>
      </c>
      <c r="AJ16">
        <v>0</v>
      </c>
      <c r="AK16">
        <v>16.272739999999999</v>
      </c>
      <c r="AL16">
        <v>0</v>
      </c>
      <c r="AM16">
        <v>0</v>
      </c>
      <c r="AN16">
        <v>0.57389999999999997</v>
      </c>
      <c r="AO16">
        <v>0</v>
      </c>
      <c r="AP16">
        <v>0.78602159999999999</v>
      </c>
      <c r="AQ16">
        <v>0</v>
      </c>
      <c r="AR16">
        <v>2.7096576000000003</v>
      </c>
      <c r="AS16">
        <v>3.0953051999999999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14.169650829879243</v>
      </c>
      <c r="BB16">
        <f t="shared" si="0"/>
        <v>330.59070962468263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5.1570079506000006</v>
      </c>
      <c r="L17">
        <v>192.79031899999998</v>
      </c>
      <c r="M17">
        <v>7.6700000000000017</v>
      </c>
      <c r="N17">
        <v>21.786137301587292</v>
      </c>
      <c r="O17">
        <v>0</v>
      </c>
      <c r="P17">
        <v>16.532531600000002</v>
      </c>
      <c r="Q17">
        <v>3.0434559999999999</v>
      </c>
      <c r="R17">
        <v>6.9372318235999995</v>
      </c>
      <c r="S17">
        <v>4.3377596028000003</v>
      </c>
      <c r="T17">
        <v>0</v>
      </c>
      <c r="U17">
        <v>25.472070000000002</v>
      </c>
      <c r="V17">
        <v>0</v>
      </c>
      <c r="W17">
        <v>0</v>
      </c>
      <c r="X17">
        <v>21.0922163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1.3776853999999998</v>
      </c>
      <c r="AF17">
        <v>1.9662499999999996</v>
      </c>
      <c r="AG17">
        <v>13.466924639999998</v>
      </c>
      <c r="AH17">
        <v>0</v>
      </c>
      <c r="AI17">
        <v>0</v>
      </c>
      <c r="AJ17">
        <v>0</v>
      </c>
      <c r="AK17">
        <v>16.272739999999999</v>
      </c>
      <c r="AL17">
        <v>0</v>
      </c>
      <c r="AM17">
        <v>0</v>
      </c>
      <c r="AN17">
        <v>0.57389999999999997</v>
      </c>
      <c r="AO17">
        <v>0</v>
      </c>
      <c r="AP17">
        <v>0.78602159999999999</v>
      </c>
      <c r="AQ17">
        <v>0</v>
      </c>
      <c r="AR17">
        <v>2.7096576000000003</v>
      </c>
      <c r="AS17">
        <v>3.0953051999999999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14.182262518188766</v>
      </c>
      <c r="BB17">
        <f t="shared" si="0"/>
        <v>330.88495150039853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5.1569797833999997</v>
      </c>
      <c r="L18">
        <v>192.79031899999998</v>
      </c>
      <c r="M18">
        <v>7.6700000000000017</v>
      </c>
      <c r="N18">
        <v>22.39978809523809</v>
      </c>
      <c r="O18">
        <v>0</v>
      </c>
      <c r="P18">
        <v>16.532531600000002</v>
      </c>
      <c r="Q18">
        <v>3.0434559999999999</v>
      </c>
      <c r="R18">
        <v>6.9372318235999995</v>
      </c>
      <c r="S18">
        <v>4.3377596028000003</v>
      </c>
      <c r="T18">
        <v>0</v>
      </c>
      <c r="U18">
        <v>25.472070000000002</v>
      </c>
      <c r="V18">
        <v>0</v>
      </c>
      <c r="W18">
        <v>0</v>
      </c>
      <c r="X18">
        <v>21.0922163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4.3298684000000005</v>
      </c>
      <c r="AF18">
        <v>1.9662499999999996</v>
      </c>
      <c r="AG18">
        <v>13.466924639999998</v>
      </c>
      <c r="AH18">
        <v>0</v>
      </c>
      <c r="AI18">
        <v>0</v>
      </c>
      <c r="AJ18">
        <v>0</v>
      </c>
      <c r="AK18">
        <v>16.272739999999999</v>
      </c>
      <c r="AL18">
        <v>0</v>
      </c>
      <c r="AM18">
        <v>0</v>
      </c>
      <c r="AN18">
        <v>0.57389999999999997</v>
      </c>
      <c r="AO18">
        <v>0</v>
      </c>
      <c r="AP18">
        <v>0.78602159999999999</v>
      </c>
      <c r="AQ18">
        <v>0</v>
      </c>
      <c r="AR18">
        <v>2.7096576000000003</v>
      </c>
      <c r="AS18">
        <v>3.0953051999999999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14.328816892507815</v>
      </c>
      <c r="BB18">
        <f t="shared" si="0"/>
        <v>334.30420275253033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5.1538233719000006</v>
      </c>
      <c r="L19">
        <v>192.79031899999998</v>
      </c>
      <c r="M19">
        <v>7.6700000000000017</v>
      </c>
      <c r="N19">
        <v>18.104232539682535</v>
      </c>
      <c r="O19">
        <v>0</v>
      </c>
      <c r="P19">
        <v>16.532531600000002</v>
      </c>
      <c r="Q19">
        <v>3.0434559999999999</v>
      </c>
      <c r="R19">
        <v>5.3352519999999988</v>
      </c>
      <c r="S19">
        <v>4.2270176884000001</v>
      </c>
      <c r="T19">
        <v>0</v>
      </c>
      <c r="U19">
        <v>25.472070000000002</v>
      </c>
      <c r="V19">
        <v>0</v>
      </c>
      <c r="W19">
        <v>0</v>
      </c>
      <c r="X19">
        <v>22.945212746762589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4.3298684000000005</v>
      </c>
      <c r="AF19">
        <v>1.9662499999999996</v>
      </c>
      <c r="AG19">
        <v>13.466924639999998</v>
      </c>
      <c r="AH19">
        <v>0</v>
      </c>
      <c r="AI19">
        <v>0</v>
      </c>
      <c r="AJ19">
        <v>0</v>
      </c>
      <c r="AK19">
        <v>16.272739999999999</v>
      </c>
      <c r="AL19">
        <v>0</v>
      </c>
      <c r="AM19">
        <v>0</v>
      </c>
      <c r="AN19">
        <v>0.57389999999999997</v>
      </c>
      <c r="AO19">
        <v>0</v>
      </c>
      <c r="AP19">
        <v>0.78602159999999999</v>
      </c>
      <c r="AQ19">
        <v>0</v>
      </c>
      <c r="AR19">
        <v>4.0644863999999998</v>
      </c>
      <c r="AS19">
        <v>3.0953051999999999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14.213588786616924</v>
      </c>
      <c r="BB19">
        <f t="shared" si="0"/>
        <v>331.61582240012814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5.1537895877000013</v>
      </c>
      <c r="L20">
        <v>192.79031899999998</v>
      </c>
      <c r="M20">
        <v>8.5904000000000025</v>
      </c>
      <c r="N20">
        <v>28.193480015873011</v>
      </c>
      <c r="O20">
        <v>0</v>
      </c>
      <c r="P20">
        <v>16.532531600000002</v>
      </c>
      <c r="Q20">
        <v>3.0434559999999999</v>
      </c>
      <c r="R20">
        <v>5.3352519999999988</v>
      </c>
      <c r="S20">
        <v>4.1366699972000003</v>
      </c>
      <c r="T20">
        <v>0</v>
      </c>
      <c r="U20">
        <v>25.472070000000002</v>
      </c>
      <c r="V20">
        <v>0</v>
      </c>
      <c r="W20">
        <v>0</v>
      </c>
      <c r="X20">
        <v>22.945212746762589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4.3298684000000005</v>
      </c>
      <c r="AF20">
        <v>1.9662499999999996</v>
      </c>
      <c r="AG20">
        <v>13.466924639999998</v>
      </c>
      <c r="AH20">
        <v>0</v>
      </c>
      <c r="AI20">
        <v>0</v>
      </c>
      <c r="AJ20">
        <v>0</v>
      </c>
      <c r="AK20">
        <v>16.272739999999999</v>
      </c>
      <c r="AL20">
        <v>0</v>
      </c>
      <c r="AM20">
        <v>0</v>
      </c>
      <c r="AN20">
        <v>0.57389999999999997</v>
      </c>
      <c r="AO20">
        <v>0</v>
      </c>
      <c r="AP20">
        <v>0.78602159999999999</v>
      </c>
      <c r="AQ20">
        <v>0</v>
      </c>
      <c r="AR20">
        <v>4.0644863999999998</v>
      </c>
      <c r="AS20">
        <v>3.0953051999999999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14.662370416167718</v>
      </c>
      <c r="BB20">
        <f t="shared" si="0"/>
        <v>342.0863067713679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5.1538233719000006</v>
      </c>
      <c r="L21">
        <v>192.79031899999998</v>
      </c>
      <c r="M21">
        <v>14.238841110000003</v>
      </c>
      <c r="N21">
        <v>28.193480015873011</v>
      </c>
      <c r="O21">
        <v>0</v>
      </c>
      <c r="P21">
        <v>16.532531600000002</v>
      </c>
      <c r="Q21">
        <v>3.0434559999999999</v>
      </c>
      <c r="R21">
        <v>4.4148520000000007</v>
      </c>
      <c r="S21">
        <v>4.0402347804000005</v>
      </c>
      <c r="T21">
        <v>0</v>
      </c>
      <c r="U21">
        <v>25.472070000000002</v>
      </c>
      <c r="V21">
        <v>0</v>
      </c>
      <c r="W21">
        <v>0</v>
      </c>
      <c r="X21">
        <v>22.945212746762589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4.3298684000000005</v>
      </c>
      <c r="AF21">
        <v>1.9662499999999996</v>
      </c>
      <c r="AG21">
        <v>13.466924639999998</v>
      </c>
      <c r="AH21">
        <v>0</v>
      </c>
      <c r="AI21">
        <v>0</v>
      </c>
      <c r="AJ21">
        <v>0</v>
      </c>
      <c r="AK21">
        <v>16.272739999999999</v>
      </c>
      <c r="AL21">
        <v>0</v>
      </c>
      <c r="AM21">
        <v>0</v>
      </c>
      <c r="AN21">
        <v>0.57389999999999997</v>
      </c>
      <c r="AO21">
        <v>0</v>
      </c>
      <c r="AP21">
        <v>1.1790323999999999</v>
      </c>
      <c r="AQ21">
        <v>0</v>
      </c>
      <c r="AR21">
        <v>4.7419007999999989</v>
      </c>
      <c r="AS21">
        <v>3.0953051999999999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14.896725275067716</v>
      </c>
      <c r="BB21">
        <f t="shared" si="0"/>
        <v>347.55401678986789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5.1537895877000013</v>
      </c>
      <c r="L22">
        <v>192.79031899999998</v>
      </c>
      <c r="M22">
        <v>20.287397587600001</v>
      </c>
      <c r="N22">
        <v>28.193480015873011</v>
      </c>
      <c r="O22">
        <v>0</v>
      </c>
      <c r="P22">
        <v>19.386385200000003</v>
      </c>
      <c r="Q22">
        <v>3.0434559999999999</v>
      </c>
      <c r="R22">
        <v>4.4148520000000007</v>
      </c>
      <c r="S22">
        <v>4.0402347804000005</v>
      </c>
      <c r="T22">
        <v>0</v>
      </c>
      <c r="U22">
        <v>25.472070000000002</v>
      </c>
      <c r="V22">
        <v>0</v>
      </c>
      <c r="W22">
        <v>0</v>
      </c>
      <c r="X22">
        <v>22.567472435971222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4.3298684000000005</v>
      </c>
      <c r="AF22">
        <v>1.9662499999999996</v>
      </c>
      <c r="AG22">
        <v>13.466924639999998</v>
      </c>
      <c r="AH22">
        <v>0</v>
      </c>
      <c r="AI22">
        <v>0</v>
      </c>
      <c r="AJ22">
        <v>0</v>
      </c>
      <c r="AK22">
        <v>16.272739999999999</v>
      </c>
      <c r="AL22">
        <v>0</v>
      </c>
      <c r="AM22">
        <v>0</v>
      </c>
      <c r="AN22">
        <v>0.57389999999999997</v>
      </c>
      <c r="AO22">
        <v>0</v>
      </c>
      <c r="AP22">
        <v>1.1790323999999999</v>
      </c>
      <c r="AQ22">
        <v>0</v>
      </c>
      <c r="AR22">
        <v>4.7419007999999989</v>
      </c>
      <c r="AS22">
        <v>3.0953051999999999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15.247087744098646</v>
      </c>
      <c r="BB22">
        <f t="shared" si="0"/>
        <v>355.72829030344553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5.1527304681000006</v>
      </c>
      <c r="L23">
        <v>192.79031899999998</v>
      </c>
      <c r="M23">
        <v>22.633985920000001</v>
      </c>
      <c r="N23">
        <v>28.193480015873011</v>
      </c>
      <c r="O23">
        <v>0</v>
      </c>
      <c r="P23">
        <v>19.386385200000003</v>
      </c>
      <c r="Q23">
        <v>3.0434559999999999</v>
      </c>
      <c r="R23">
        <v>4.4148520000000007</v>
      </c>
      <c r="S23">
        <v>4.0402347804000005</v>
      </c>
      <c r="T23">
        <v>0</v>
      </c>
      <c r="U23">
        <v>25.472070000000002</v>
      </c>
      <c r="V23">
        <v>0</v>
      </c>
      <c r="W23">
        <v>0</v>
      </c>
      <c r="X23">
        <v>25.918343633093528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4.3298684000000005</v>
      </c>
      <c r="AF23">
        <v>1.9662499999999996</v>
      </c>
      <c r="AG23">
        <v>13.466924639999998</v>
      </c>
      <c r="AH23">
        <v>0</v>
      </c>
      <c r="AI23">
        <v>0</v>
      </c>
      <c r="AJ23">
        <v>0</v>
      </c>
      <c r="AK23">
        <v>16.272739999999999</v>
      </c>
      <c r="AL23">
        <v>0</v>
      </c>
      <c r="AM23">
        <v>0</v>
      </c>
      <c r="AN23">
        <v>0.57389999999999997</v>
      </c>
      <c r="AO23">
        <v>0</v>
      </c>
      <c r="AP23">
        <v>0.90392483999999995</v>
      </c>
      <c r="AQ23">
        <v>0</v>
      </c>
      <c r="AR23">
        <v>12.193459199999999</v>
      </c>
      <c r="AS23">
        <v>3.0953051999999999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15.776161769547576</v>
      </c>
      <c r="BB23">
        <f t="shared" si="0"/>
        <v>368.07206752791888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5.1527304681000006</v>
      </c>
      <c r="L24">
        <v>192.79031899999998</v>
      </c>
      <c r="M24">
        <v>22.633985920000001</v>
      </c>
      <c r="N24">
        <v>28.193480015873011</v>
      </c>
      <c r="O24">
        <v>0</v>
      </c>
      <c r="P24">
        <v>19.386385200000003</v>
      </c>
      <c r="Q24">
        <v>3.0434559999999999</v>
      </c>
      <c r="R24">
        <v>5.3381101488000002</v>
      </c>
      <c r="S24">
        <v>4.1366699972000003</v>
      </c>
      <c r="T24">
        <v>0</v>
      </c>
      <c r="U24">
        <v>25.472070000000002</v>
      </c>
      <c r="V24">
        <v>0</v>
      </c>
      <c r="W24">
        <v>0</v>
      </c>
      <c r="X24">
        <v>33.58920694244604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4.3298684000000005</v>
      </c>
      <c r="AF24">
        <v>1.9662499999999996</v>
      </c>
      <c r="AG24">
        <v>13.466924639999998</v>
      </c>
      <c r="AH24">
        <v>0</v>
      </c>
      <c r="AI24">
        <v>0</v>
      </c>
      <c r="AJ24">
        <v>0</v>
      </c>
      <c r="AK24">
        <v>16.272739999999999</v>
      </c>
      <c r="AL24">
        <v>0</v>
      </c>
      <c r="AM24">
        <v>0</v>
      </c>
      <c r="AN24">
        <v>0.57389999999999997</v>
      </c>
      <c r="AO24">
        <v>0</v>
      </c>
      <c r="AP24">
        <v>0.90392483999999995</v>
      </c>
      <c r="AQ24">
        <v>0</v>
      </c>
      <c r="AR24">
        <v>12.193459199999999</v>
      </c>
      <c r="AS24">
        <v>3.0953051999999999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16.133343745161955</v>
      </c>
      <c r="BB24">
        <f t="shared" si="0"/>
        <v>376.40544222725703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5.1526946974000003</v>
      </c>
      <c r="L25">
        <v>192.79031899999998</v>
      </c>
      <c r="M25">
        <v>22.633985920000001</v>
      </c>
      <c r="N25">
        <v>28.193480015873011</v>
      </c>
      <c r="O25">
        <v>0</v>
      </c>
      <c r="P25">
        <v>19.386385200000003</v>
      </c>
      <c r="Q25">
        <v>3.9644113080000003</v>
      </c>
      <c r="R25">
        <v>5.3422494943999999</v>
      </c>
      <c r="S25">
        <v>5.2218893999999993</v>
      </c>
      <c r="T25">
        <v>0</v>
      </c>
      <c r="U25">
        <v>25.472070000000002</v>
      </c>
      <c r="V25">
        <v>0</v>
      </c>
      <c r="W25">
        <v>0</v>
      </c>
      <c r="X25">
        <v>35.979693417266184</v>
      </c>
      <c r="Y25">
        <v>0</v>
      </c>
      <c r="Z25">
        <v>0</v>
      </c>
      <c r="AA25">
        <v>2.1813480000000003</v>
      </c>
      <c r="AB25">
        <v>0</v>
      </c>
      <c r="AC25">
        <v>0</v>
      </c>
      <c r="AD25">
        <v>0</v>
      </c>
      <c r="AE25">
        <v>4.3298684000000005</v>
      </c>
      <c r="AF25">
        <v>1.9662499999999996</v>
      </c>
      <c r="AG25">
        <v>13.466924639999998</v>
      </c>
      <c r="AH25">
        <v>0</v>
      </c>
      <c r="AI25">
        <v>0</v>
      </c>
      <c r="AJ25">
        <v>0</v>
      </c>
      <c r="AK25">
        <v>16.272739999999999</v>
      </c>
      <c r="AL25">
        <v>0</v>
      </c>
      <c r="AM25">
        <v>0</v>
      </c>
      <c r="AN25">
        <v>0.57389999999999997</v>
      </c>
      <c r="AO25">
        <v>0</v>
      </c>
      <c r="AP25">
        <v>0.51091403999999996</v>
      </c>
      <c r="AQ25">
        <v>0</v>
      </c>
      <c r="AR25">
        <v>12.193459199999999</v>
      </c>
      <c r="AS25">
        <v>3.3016588799999997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16.396196873397209</v>
      </c>
      <c r="BB25">
        <f t="shared" si="0"/>
        <v>382.53804473954187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5.4269810000000005</v>
      </c>
      <c r="L26">
        <v>192.79031899999998</v>
      </c>
      <c r="M26">
        <v>22.633985920000001</v>
      </c>
      <c r="N26">
        <v>28.193480015873011</v>
      </c>
      <c r="O26">
        <v>0</v>
      </c>
      <c r="P26">
        <v>19.386385200000003</v>
      </c>
      <c r="Q26">
        <v>4.4491553079999999</v>
      </c>
      <c r="R26">
        <v>8.59276236</v>
      </c>
      <c r="S26">
        <v>5.2218893999999993</v>
      </c>
      <c r="T26">
        <v>0</v>
      </c>
      <c r="U26">
        <v>25.472070000000002</v>
      </c>
      <c r="V26">
        <v>0</v>
      </c>
      <c r="W26">
        <v>0</v>
      </c>
      <c r="X26">
        <v>35.979693417266184</v>
      </c>
      <c r="Y26">
        <v>0</v>
      </c>
      <c r="Z26">
        <v>0</v>
      </c>
      <c r="AA26">
        <v>4.310343647999999</v>
      </c>
      <c r="AB26">
        <v>0</v>
      </c>
      <c r="AC26">
        <v>2.9691613120000002</v>
      </c>
      <c r="AD26">
        <v>0</v>
      </c>
      <c r="AE26">
        <v>4.3298684000000005</v>
      </c>
      <c r="AF26">
        <v>1.9662499999999996</v>
      </c>
      <c r="AG26">
        <v>13.466924639999998</v>
      </c>
      <c r="AH26">
        <v>0</v>
      </c>
      <c r="AI26">
        <v>0</v>
      </c>
      <c r="AJ26">
        <v>0</v>
      </c>
      <c r="AK26">
        <v>16.272739999999999</v>
      </c>
      <c r="AL26">
        <v>0</v>
      </c>
      <c r="AM26">
        <v>0</v>
      </c>
      <c r="AN26">
        <v>0.57389999999999997</v>
      </c>
      <c r="AO26">
        <v>0</v>
      </c>
      <c r="AP26">
        <v>0.51091403999999996</v>
      </c>
      <c r="AQ26">
        <v>0</v>
      </c>
      <c r="AR26">
        <v>4.0644863999999998</v>
      </c>
      <c r="AS26">
        <v>3.3016588799999997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16.436422757697205</v>
      </c>
      <c r="BB26">
        <f t="shared" si="0"/>
        <v>383.47654618344194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8.1716102299999989</v>
      </c>
      <c r="L27">
        <v>237.07531899999998</v>
      </c>
      <c r="M27">
        <v>28.156385920000002</v>
      </c>
      <c r="N27">
        <v>36.243749999999991</v>
      </c>
      <c r="O27">
        <v>0</v>
      </c>
      <c r="P27">
        <v>19.386385200000003</v>
      </c>
      <c r="Q27">
        <v>5.5843153079999999</v>
      </c>
      <c r="R27">
        <v>11.353962360000001</v>
      </c>
      <c r="S27">
        <v>7.0626893999999991</v>
      </c>
      <c r="T27">
        <v>0</v>
      </c>
      <c r="U27">
        <v>25.472070000000002</v>
      </c>
      <c r="V27">
        <v>0</v>
      </c>
      <c r="W27">
        <v>0</v>
      </c>
      <c r="X27">
        <v>43.671504933812948</v>
      </c>
      <c r="Y27">
        <v>0</v>
      </c>
      <c r="Z27">
        <v>0</v>
      </c>
      <c r="AA27">
        <v>4.310343647999999</v>
      </c>
      <c r="AB27">
        <v>0</v>
      </c>
      <c r="AC27">
        <v>2.9691613120000002</v>
      </c>
      <c r="AD27">
        <v>0</v>
      </c>
      <c r="AE27">
        <v>4.3298684000000005</v>
      </c>
      <c r="AF27">
        <v>1.9662499999999996</v>
      </c>
      <c r="AG27">
        <v>13.466924639999998</v>
      </c>
      <c r="AH27">
        <v>7.1763281199999991</v>
      </c>
      <c r="AI27">
        <v>0</v>
      </c>
      <c r="AJ27">
        <v>0</v>
      </c>
      <c r="AK27">
        <v>16.272739999999999</v>
      </c>
      <c r="AL27">
        <v>0</v>
      </c>
      <c r="AM27">
        <v>0</v>
      </c>
      <c r="AN27">
        <v>0.57389999999999997</v>
      </c>
      <c r="AO27">
        <v>0</v>
      </c>
      <c r="AP27">
        <v>0.51091403999999996</v>
      </c>
      <c r="AQ27">
        <v>0</v>
      </c>
      <c r="AR27">
        <v>4.0644863999999998</v>
      </c>
      <c r="AS27">
        <v>3.3016588799999997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19.774055381777654</v>
      </c>
      <c r="BB27">
        <f t="shared" si="0"/>
        <v>461.3465124100353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9.3484840700000014</v>
      </c>
      <c r="L28">
        <v>237.07531899999998</v>
      </c>
      <c r="M28">
        <v>28.156385920000002</v>
      </c>
      <c r="N28">
        <v>36.243749999999991</v>
      </c>
      <c r="O28">
        <v>0</v>
      </c>
      <c r="P28">
        <v>27.686782500000007</v>
      </c>
      <c r="Q28">
        <v>5.5843153079999999</v>
      </c>
      <c r="R28">
        <v>11.353962360000001</v>
      </c>
      <c r="S28">
        <v>7.0626893999999991</v>
      </c>
      <c r="T28">
        <v>0</v>
      </c>
      <c r="U28">
        <v>25.472070000000002</v>
      </c>
      <c r="V28">
        <v>0</v>
      </c>
      <c r="W28">
        <v>0</v>
      </c>
      <c r="X28">
        <v>43.957391258992807</v>
      </c>
      <c r="Y28">
        <v>0</v>
      </c>
      <c r="Z28">
        <v>0</v>
      </c>
      <c r="AA28">
        <v>4.310343647999999</v>
      </c>
      <c r="AB28">
        <v>4.0405682719999998</v>
      </c>
      <c r="AC28">
        <v>5.9383226240000004</v>
      </c>
      <c r="AD28">
        <v>2.7964513200000005</v>
      </c>
      <c r="AE28">
        <v>4.3298684000000005</v>
      </c>
      <c r="AF28">
        <v>1.9662499999999996</v>
      </c>
      <c r="AG28">
        <v>13.466924639999998</v>
      </c>
      <c r="AH28">
        <v>14.352656239999998</v>
      </c>
      <c r="AI28">
        <v>0</v>
      </c>
      <c r="AJ28">
        <v>0</v>
      </c>
      <c r="AK28">
        <v>16.272739999999999</v>
      </c>
      <c r="AL28">
        <v>0</v>
      </c>
      <c r="AM28">
        <v>0</v>
      </c>
      <c r="AN28">
        <v>0.57389999999999997</v>
      </c>
      <c r="AO28">
        <v>0</v>
      </c>
      <c r="AP28">
        <v>0.43231188000000004</v>
      </c>
      <c r="AQ28">
        <v>0</v>
      </c>
      <c r="AR28">
        <v>4.0644863999999998</v>
      </c>
      <c r="AS28">
        <v>3.3016588799999997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20.870071511860392</v>
      </c>
      <c r="BB28">
        <f t="shared" si="0"/>
        <v>486.91756060913241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9.4088854246000011</v>
      </c>
      <c r="L29">
        <v>392.36509999999998</v>
      </c>
      <c r="M29">
        <v>28.156385920000002</v>
      </c>
      <c r="N29">
        <v>36.243749999999991</v>
      </c>
      <c r="O29">
        <v>0</v>
      </c>
      <c r="P29">
        <v>27.686782500000007</v>
      </c>
      <c r="Q29">
        <v>6.694931308000001</v>
      </c>
      <c r="R29">
        <v>13.003656639999999</v>
      </c>
      <c r="S29">
        <v>8.0668764800000012</v>
      </c>
      <c r="T29">
        <v>0</v>
      </c>
      <c r="U29">
        <v>25.472070000000002</v>
      </c>
      <c r="V29">
        <v>0</v>
      </c>
      <c r="W29">
        <v>0</v>
      </c>
      <c r="X29">
        <v>43.957391258992807</v>
      </c>
      <c r="Y29">
        <v>0</v>
      </c>
      <c r="Z29">
        <v>0</v>
      </c>
      <c r="AA29">
        <v>4.310343647999999</v>
      </c>
      <c r="AB29">
        <v>4.0405682719999998</v>
      </c>
      <c r="AC29">
        <v>5.9383226240000004</v>
      </c>
      <c r="AD29">
        <v>2.7964513200000005</v>
      </c>
      <c r="AE29">
        <v>4.3298684000000005</v>
      </c>
      <c r="AF29">
        <v>2.7225000000000001</v>
      </c>
      <c r="AG29">
        <v>13.466924639999998</v>
      </c>
      <c r="AH29">
        <v>21.528984360000003</v>
      </c>
      <c r="AI29">
        <v>0</v>
      </c>
      <c r="AJ29">
        <v>0</v>
      </c>
      <c r="AK29">
        <v>16.272739999999999</v>
      </c>
      <c r="AL29">
        <v>0</v>
      </c>
      <c r="AM29">
        <v>0</v>
      </c>
      <c r="AN29">
        <v>0.57389999999999997</v>
      </c>
      <c r="AO29">
        <v>0</v>
      </c>
      <c r="AP29">
        <v>0.43231188000000004</v>
      </c>
      <c r="AQ29">
        <v>4.7745099999999985</v>
      </c>
      <c r="AR29">
        <v>4.0644863999999998</v>
      </c>
      <c r="AS29">
        <v>3.3016588799999997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27.931945920480306</v>
      </c>
      <c r="BB29">
        <f t="shared" si="0"/>
        <v>651.67745403511231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9.4088854246000011</v>
      </c>
      <c r="L30">
        <v>392.36509999999998</v>
      </c>
      <c r="M30">
        <v>28.156385920000002</v>
      </c>
      <c r="N30">
        <v>36.243749999999991</v>
      </c>
      <c r="O30">
        <v>0</v>
      </c>
      <c r="P30">
        <v>27.686782500000007</v>
      </c>
      <c r="Q30">
        <v>6.694931308000001</v>
      </c>
      <c r="R30">
        <v>13.003656639999999</v>
      </c>
      <c r="S30">
        <v>8.0668764800000012</v>
      </c>
      <c r="T30">
        <v>0</v>
      </c>
      <c r="U30">
        <v>25.472070000000002</v>
      </c>
      <c r="V30">
        <v>0</v>
      </c>
      <c r="W30">
        <v>0</v>
      </c>
      <c r="X30">
        <v>43.957391258992807</v>
      </c>
      <c r="Y30">
        <v>0</v>
      </c>
      <c r="Z30">
        <v>2.01070584</v>
      </c>
      <c r="AA30">
        <v>6.0593000000000004</v>
      </c>
      <c r="AB30">
        <v>4.0405682719999998</v>
      </c>
      <c r="AC30">
        <v>5.9383226240000004</v>
      </c>
      <c r="AD30">
        <v>5.5929026400000001</v>
      </c>
      <c r="AE30">
        <v>4.3298684000000005</v>
      </c>
      <c r="AF30">
        <v>5.4450000000000003</v>
      </c>
      <c r="AG30">
        <v>13.466924639999998</v>
      </c>
      <c r="AH30">
        <v>28.705312479999996</v>
      </c>
      <c r="AI30">
        <v>0.78111279999999994</v>
      </c>
      <c r="AJ30">
        <v>0</v>
      </c>
      <c r="AK30">
        <v>16.272739999999999</v>
      </c>
      <c r="AL30">
        <v>0</v>
      </c>
      <c r="AM30">
        <v>0</v>
      </c>
      <c r="AN30">
        <v>0.57389999999999997</v>
      </c>
      <c r="AO30">
        <v>0</v>
      </c>
      <c r="AP30">
        <v>0.43231188000000004</v>
      </c>
      <c r="AQ30">
        <v>9.549019999999997</v>
      </c>
      <c r="AR30">
        <v>6.0967295999999997</v>
      </c>
      <c r="AS30">
        <v>3.3016588799999997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28.920105509274837</v>
      </c>
      <c r="BB30">
        <f t="shared" si="0"/>
        <v>674.73210207831801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9.4088854246000011</v>
      </c>
      <c r="L31">
        <v>392.36509999999998</v>
      </c>
      <c r="M31">
        <v>28.156385920000002</v>
      </c>
      <c r="N31">
        <v>36.243749999999991</v>
      </c>
      <c r="O31">
        <v>0</v>
      </c>
      <c r="P31">
        <v>27.686782500000007</v>
      </c>
      <c r="Q31">
        <v>6.694931308000001</v>
      </c>
      <c r="R31">
        <v>13.003656639999999</v>
      </c>
      <c r="S31">
        <v>8.0668764800000012</v>
      </c>
      <c r="T31">
        <v>0</v>
      </c>
      <c r="U31">
        <v>25.472070000000002</v>
      </c>
      <c r="V31">
        <v>0</v>
      </c>
      <c r="W31">
        <v>0</v>
      </c>
      <c r="X31">
        <v>43.957391258992807</v>
      </c>
      <c r="Y31">
        <v>0</v>
      </c>
      <c r="Z31">
        <v>4.0214116799999999</v>
      </c>
      <c r="AA31">
        <v>8.6206872959999998</v>
      </c>
      <c r="AB31">
        <v>8.0811365439999996</v>
      </c>
      <c r="AC31">
        <v>5.9383226240000004</v>
      </c>
      <c r="AD31">
        <v>8.4088075344000011</v>
      </c>
      <c r="AE31">
        <v>8.6597367999999992</v>
      </c>
      <c r="AF31">
        <v>9.3774999999999977</v>
      </c>
      <c r="AG31">
        <v>13.466924639999998</v>
      </c>
      <c r="AH31">
        <v>35.881640599999997</v>
      </c>
      <c r="AI31">
        <v>5.0772332000000002</v>
      </c>
      <c r="AJ31">
        <v>0</v>
      </c>
      <c r="AK31">
        <v>16.272739999999999</v>
      </c>
      <c r="AL31">
        <v>0</v>
      </c>
      <c r="AM31">
        <v>0</v>
      </c>
      <c r="AN31">
        <v>0.57389999999999997</v>
      </c>
      <c r="AO31">
        <v>0</v>
      </c>
      <c r="AP31">
        <v>0.43231188000000004</v>
      </c>
      <c r="AQ31">
        <v>14.323530000000002</v>
      </c>
      <c r="AR31">
        <v>6.0967295999999997</v>
      </c>
      <c r="AS31">
        <v>3.3016588799999997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30.397152563351327</v>
      </c>
      <c r="BB31">
        <f t="shared" si="0"/>
        <v>709.19294824664155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9.4088854246000011</v>
      </c>
      <c r="L32">
        <v>392.36509999999998</v>
      </c>
      <c r="M32">
        <v>28.156385920000002</v>
      </c>
      <c r="N32">
        <v>36.243749999999991</v>
      </c>
      <c r="O32">
        <v>0</v>
      </c>
      <c r="P32">
        <v>27.686782500000007</v>
      </c>
      <c r="Q32">
        <v>6.694931308000001</v>
      </c>
      <c r="R32">
        <v>13.003656639999999</v>
      </c>
      <c r="S32">
        <v>8.0668764800000012</v>
      </c>
      <c r="T32">
        <v>0</v>
      </c>
      <c r="U32">
        <v>25.472070000000002</v>
      </c>
      <c r="V32">
        <v>0</v>
      </c>
      <c r="W32">
        <v>0</v>
      </c>
      <c r="X32">
        <v>43.957391258992807</v>
      </c>
      <c r="Y32">
        <v>0</v>
      </c>
      <c r="Z32">
        <v>4.0214116799999999</v>
      </c>
      <c r="AA32">
        <v>8.6206872959999998</v>
      </c>
      <c r="AB32">
        <v>8.0811365439999996</v>
      </c>
      <c r="AC32">
        <v>5.9383226240000004</v>
      </c>
      <c r="AD32">
        <v>8.4088075344000011</v>
      </c>
      <c r="AE32">
        <v>15.167135380799998</v>
      </c>
      <c r="AF32">
        <v>9.3774999999999977</v>
      </c>
      <c r="AG32">
        <v>13.466924639999998</v>
      </c>
      <c r="AH32">
        <v>35.881640599999997</v>
      </c>
      <c r="AI32">
        <v>5.0772332000000002</v>
      </c>
      <c r="AJ32">
        <v>0</v>
      </c>
      <c r="AK32">
        <v>16.272739999999999</v>
      </c>
      <c r="AL32">
        <v>0</v>
      </c>
      <c r="AM32">
        <v>0</v>
      </c>
      <c r="AN32">
        <v>0.57389999999999997</v>
      </c>
      <c r="AO32">
        <v>0</v>
      </c>
      <c r="AP32">
        <v>0.43231188000000004</v>
      </c>
      <c r="AQ32">
        <v>19.098039999999994</v>
      </c>
      <c r="AR32">
        <v>6.0967295999999997</v>
      </c>
      <c r="AS32">
        <v>3.3016588799999997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30.86083871406878</v>
      </c>
      <c r="BB32">
        <f t="shared" si="0"/>
        <v>720.01117067672396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9.4088854246000011</v>
      </c>
      <c r="L33">
        <v>392.36509999999998</v>
      </c>
      <c r="M33">
        <v>28.156385920000002</v>
      </c>
      <c r="N33">
        <v>36.243749999999991</v>
      </c>
      <c r="O33">
        <v>0</v>
      </c>
      <c r="P33">
        <v>27.686782500000007</v>
      </c>
      <c r="Q33">
        <v>6.694931308000001</v>
      </c>
      <c r="R33">
        <v>13.003656639999999</v>
      </c>
      <c r="S33">
        <v>8.0668764800000012</v>
      </c>
      <c r="T33">
        <v>0</v>
      </c>
      <c r="U33">
        <v>25.472070000000002</v>
      </c>
      <c r="V33">
        <v>0</v>
      </c>
      <c r="W33">
        <v>0</v>
      </c>
      <c r="X33">
        <v>43.957391258992807</v>
      </c>
      <c r="Y33">
        <v>0</v>
      </c>
      <c r="Z33">
        <v>4.0214116799999999</v>
      </c>
      <c r="AA33">
        <v>8.6206872959999998</v>
      </c>
      <c r="AB33">
        <v>8.0811365439999996</v>
      </c>
      <c r="AC33">
        <v>5.9383226240000004</v>
      </c>
      <c r="AD33">
        <v>8.4088075344000011</v>
      </c>
      <c r="AE33">
        <v>15.167135380799998</v>
      </c>
      <c r="AF33">
        <v>9.3774999999999977</v>
      </c>
      <c r="AG33">
        <v>13.466924639999998</v>
      </c>
      <c r="AH33">
        <v>35.881640599999997</v>
      </c>
      <c r="AI33">
        <v>5.0772332000000002</v>
      </c>
      <c r="AJ33">
        <v>0</v>
      </c>
      <c r="AK33">
        <v>16.272739999999999</v>
      </c>
      <c r="AL33">
        <v>0</v>
      </c>
      <c r="AM33">
        <v>0</v>
      </c>
      <c r="AN33">
        <v>0.57389999999999997</v>
      </c>
      <c r="AO33">
        <v>0</v>
      </c>
      <c r="AP33">
        <v>0.43231188000000004</v>
      </c>
      <c r="AQ33">
        <v>19.098039999999994</v>
      </c>
      <c r="AR33">
        <v>6.0967295999999997</v>
      </c>
      <c r="AS33">
        <v>7.5112739519999998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31.03385397206878</v>
      </c>
      <c r="BB33">
        <f t="shared" si="0"/>
        <v>724.04777049072402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9.4088854246000011</v>
      </c>
      <c r="L34">
        <v>392.36509999999998</v>
      </c>
      <c r="M34">
        <v>28.156385920000002</v>
      </c>
      <c r="N34">
        <v>36.243749999999991</v>
      </c>
      <c r="O34">
        <v>0</v>
      </c>
      <c r="P34">
        <v>27.686782500000007</v>
      </c>
      <c r="Q34">
        <v>6.694931308000001</v>
      </c>
      <c r="R34">
        <v>13.003656639999999</v>
      </c>
      <c r="S34">
        <v>8.0668764800000012</v>
      </c>
      <c r="T34">
        <v>0</v>
      </c>
      <c r="U34">
        <v>25.472070000000002</v>
      </c>
      <c r="V34">
        <v>0</v>
      </c>
      <c r="W34">
        <v>0</v>
      </c>
      <c r="X34">
        <v>43.957391258992807</v>
      </c>
      <c r="Y34">
        <v>0</v>
      </c>
      <c r="Z34">
        <v>4.0214116799999999</v>
      </c>
      <c r="AA34">
        <v>8.6206872959999998</v>
      </c>
      <c r="AB34">
        <v>8.0811365439999996</v>
      </c>
      <c r="AC34">
        <v>5.9383226240000004</v>
      </c>
      <c r="AD34">
        <v>8.4088075344000011</v>
      </c>
      <c r="AE34">
        <v>15.167135380799998</v>
      </c>
      <c r="AF34">
        <v>9.3774999999999977</v>
      </c>
      <c r="AG34">
        <v>13.466924639999998</v>
      </c>
      <c r="AH34">
        <v>35.881640599999997</v>
      </c>
      <c r="AI34">
        <v>5.0772332000000002</v>
      </c>
      <c r="AJ34">
        <v>0</v>
      </c>
      <c r="AK34">
        <v>16.272739999999999</v>
      </c>
      <c r="AL34">
        <v>0</v>
      </c>
      <c r="AM34">
        <v>0</v>
      </c>
      <c r="AN34">
        <v>0.57389999999999997</v>
      </c>
      <c r="AO34">
        <v>0</v>
      </c>
      <c r="AP34">
        <v>0.35370972000000001</v>
      </c>
      <c r="AQ34">
        <v>19.098039999999994</v>
      </c>
      <c r="AR34">
        <v>6.0967295999999997</v>
      </c>
      <c r="AS34">
        <v>7.5112739519999998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31.030623368068778</v>
      </c>
      <c r="BB34">
        <f t="shared" si="0"/>
        <v>723.97239893472397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9.4088854246000011</v>
      </c>
      <c r="L35">
        <v>392.36509999999998</v>
      </c>
      <c r="M35">
        <v>28.156385920000002</v>
      </c>
      <c r="N35">
        <v>36.243749999999991</v>
      </c>
      <c r="O35">
        <v>0</v>
      </c>
      <c r="P35">
        <v>27.686782500000007</v>
      </c>
      <c r="Q35">
        <v>6.694931308000001</v>
      </c>
      <c r="R35">
        <v>13.003656639999999</v>
      </c>
      <c r="S35">
        <v>8.0668764800000012</v>
      </c>
      <c r="T35">
        <v>0</v>
      </c>
      <c r="U35">
        <v>25.472070000000002</v>
      </c>
      <c r="V35">
        <v>0</v>
      </c>
      <c r="W35">
        <v>0</v>
      </c>
      <c r="X35">
        <v>43.957391258992807</v>
      </c>
      <c r="Y35">
        <v>0</v>
      </c>
      <c r="Z35">
        <v>4.0214116799999999</v>
      </c>
      <c r="AA35">
        <v>8.6206872959999998</v>
      </c>
      <c r="AB35">
        <v>8.0811365439999996</v>
      </c>
      <c r="AC35">
        <v>5.9383226240000004</v>
      </c>
      <c r="AD35">
        <v>8.4088075344000011</v>
      </c>
      <c r="AE35">
        <v>15.167135380799998</v>
      </c>
      <c r="AF35">
        <v>9.3774999999999977</v>
      </c>
      <c r="AG35">
        <v>13.466924639999998</v>
      </c>
      <c r="AH35">
        <v>35.881640599999997</v>
      </c>
      <c r="AI35">
        <v>5.0772332000000002</v>
      </c>
      <c r="AJ35">
        <v>0</v>
      </c>
      <c r="AK35">
        <v>16.272739999999999</v>
      </c>
      <c r="AL35">
        <v>0</v>
      </c>
      <c r="AM35">
        <v>0</v>
      </c>
      <c r="AN35">
        <v>0.57389999999999997</v>
      </c>
      <c r="AO35">
        <v>0</v>
      </c>
      <c r="AP35">
        <v>0.35370972000000001</v>
      </c>
      <c r="AQ35">
        <v>19.098039999999994</v>
      </c>
      <c r="AR35">
        <v>4.0644863999999998</v>
      </c>
      <c r="AS35">
        <v>7.5112739519999998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30.947098295268777</v>
      </c>
      <c r="BB35">
        <f t="shared" si="0"/>
        <v>722.02368080752387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9.4088854246000011</v>
      </c>
      <c r="L36">
        <v>392.36509999999998</v>
      </c>
      <c r="M36">
        <v>28.156385920000002</v>
      </c>
      <c r="N36">
        <v>36.243749999999991</v>
      </c>
      <c r="O36">
        <v>0</v>
      </c>
      <c r="P36">
        <v>27.686782500000007</v>
      </c>
      <c r="Q36">
        <v>6.694931308000001</v>
      </c>
      <c r="R36">
        <v>13.003656639999999</v>
      </c>
      <c r="S36">
        <v>8.0668764800000012</v>
      </c>
      <c r="T36">
        <v>0</v>
      </c>
      <c r="U36">
        <v>25.472070000000002</v>
      </c>
      <c r="V36">
        <v>0</v>
      </c>
      <c r="W36">
        <v>0</v>
      </c>
      <c r="X36">
        <v>43.957391258992807</v>
      </c>
      <c r="Y36">
        <v>0</v>
      </c>
      <c r="Z36">
        <v>4.0214116799999999</v>
      </c>
      <c r="AA36">
        <v>8.6206872959999998</v>
      </c>
      <c r="AB36">
        <v>8.0565986800000005</v>
      </c>
      <c r="AC36">
        <v>5.9383226240000004</v>
      </c>
      <c r="AD36">
        <v>8.3938120707999992</v>
      </c>
      <c r="AE36">
        <v>8.6597367999999992</v>
      </c>
      <c r="AF36">
        <v>9.3774999999999977</v>
      </c>
      <c r="AG36">
        <v>13.466924639999998</v>
      </c>
      <c r="AH36">
        <v>35.881640599999997</v>
      </c>
      <c r="AI36">
        <v>5.0772332000000002</v>
      </c>
      <c r="AJ36">
        <v>0</v>
      </c>
      <c r="AK36">
        <v>16.272739999999999</v>
      </c>
      <c r="AL36">
        <v>0</v>
      </c>
      <c r="AM36">
        <v>0</v>
      </c>
      <c r="AN36">
        <v>0.57389999999999997</v>
      </c>
      <c r="AO36">
        <v>0</v>
      </c>
      <c r="AP36">
        <v>0.35370972000000001</v>
      </c>
      <c r="AQ36">
        <v>19.098039999999994</v>
      </c>
      <c r="AR36">
        <v>4.0644863999999998</v>
      </c>
      <c r="AS36">
        <v>7.5112739519999998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30.678019662068781</v>
      </c>
      <c r="BB36">
        <f t="shared" si="0"/>
        <v>715.74582753232391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9.4088854246000011</v>
      </c>
      <c r="L37">
        <v>392.36509999999998</v>
      </c>
      <c r="M37">
        <v>28.156385920000002</v>
      </c>
      <c r="N37">
        <v>36.243749999999991</v>
      </c>
      <c r="O37">
        <v>0</v>
      </c>
      <c r="P37">
        <v>27.686782500000007</v>
      </c>
      <c r="Q37">
        <v>6.694931308000001</v>
      </c>
      <c r="R37">
        <v>13.003656639999999</v>
      </c>
      <c r="S37">
        <v>8.0668764800000012</v>
      </c>
      <c r="T37">
        <v>0</v>
      </c>
      <c r="U37">
        <v>25.472070000000002</v>
      </c>
      <c r="V37">
        <v>0</v>
      </c>
      <c r="W37">
        <v>0</v>
      </c>
      <c r="X37">
        <v>43.957391258992807</v>
      </c>
      <c r="Y37">
        <v>0</v>
      </c>
      <c r="Z37">
        <v>4.0214116799999999</v>
      </c>
      <c r="AA37">
        <v>6.0593000000000004</v>
      </c>
      <c r="AB37">
        <v>4.0405682719999998</v>
      </c>
      <c r="AC37">
        <v>5.9383226240000004</v>
      </c>
      <c r="AD37">
        <v>5.5929026400000001</v>
      </c>
      <c r="AE37">
        <v>4.3298684000000005</v>
      </c>
      <c r="AF37">
        <v>2.7225000000000001</v>
      </c>
      <c r="AG37">
        <v>13.466924639999998</v>
      </c>
      <c r="AH37">
        <v>28.87963624</v>
      </c>
      <c r="AI37">
        <v>0.78111279999999994</v>
      </c>
      <c r="AJ37">
        <v>0</v>
      </c>
      <c r="AK37">
        <v>16.272739999999999</v>
      </c>
      <c r="AL37">
        <v>0</v>
      </c>
      <c r="AM37">
        <v>0</v>
      </c>
      <c r="AN37">
        <v>0.57389999999999997</v>
      </c>
      <c r="AO37">
        <v>0</v>
      </c>
      <c r="AP37">
        <v>0.35370972000000001</v>
      </c>
      <c r="AQ37">
        <v>19.098039999999994</v>
      </c>
      <c r="AR37">
        <v>4.0644863999999998</v>
      </c>
      <c r="AS37">
        <v>7.5112739519999998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29.376739472232675</v>
      </c>
      <c r="BB37">
        <f t="shared" si="0"/>
        <v>685.38578742736001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9.4088854246000011</v>
      </c>
      <c r="L38">
        <v>392.36509999999998</v>
      </c>
      <c r="M38">
        <v>28.156385920000002</v>
      </c>
      <c r="N38">
        <v>36.243749999999991</v>
      </c>
      <c r="O38">
        <v>0</v>
      </c>
      <c r="P38">
        <v>27.686782500000007</v>
      </c>
      <c r="Q38">
        <v>6.694931308000001</v>
      </c>
      <c r="R38">
        <v>13.003656639999999</v>
      </c>
      <c r="S38">
        <v>8.0668764800000012</v>
      </c>
      <c r="T38">
        <v>0</v>
      </c>
      <c r="U38">
        <v>25.472070000000002</v>
      </c>
      <c r="V38">
        <v>0</v>
      </c>
      <c r="W38">
        <v>0</v>
      </c>
      <c r="X38">
        <v>43.957391258992807</v>
      </c>
      <c r="Y38">
        <v>0</v>
      </c>
      <c r="Z38">
        <v>2.01070584</v>
      </c>
      <c r="AA38">
        <v>4.310343647999999</v>
      </c>
      <c r="AB38">
        <v>4.0405682719999998</v>
      </c>
      <c r="AC38">
        <v>5.9383226240000004</v>
      </c>
      <c r="AD38">
        <v>2.7964513200000005</v>
      </c>
      <c r="AE38">
        <v>4.3298684000000005</v>
      </c>
      <c r="AF38">
        <v>2.7225000000000001</v>
      </c>
      <c r="AG38">
        <v>13.466924639999998</v>
      </c>
      <c r="AH38">
        <v>21.528984360000003</v>
      </c>
      <c r="AI38">
        <v>0</v>
      </c>
      <c r="AJ38">
        <v>0</v>
      </c>
      <c r="AK38">
        <v>16.272739999999999</v>
      </c>
      <c r="AL38">
        <v>0</v>
      </c>
      <c r="AM38">
        <v>0</v>
      </c>
      <c r="AN38">
        <v>0.57389999999999997</v>
      </c>
      <c r="AO38">
        <v>0</v>
      </c>
      <c r="AP38">
        <v>0.35370972000000001</v>
      </c>
      <c r="AQ38">
        <v>19.098039999999994</v>
      </c>
      <c r="AR38">
        <v>12.193459199999999</v>
      </c>
      <c r="AS38">
        <v>7.5112739519999998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29.107168118232682</v>
      </c>
      <c r="BB38">
        <f t="shared" si="0"/>
        <v>679.09645338935991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9.4088854246000011</v>
      </c>
      <c r="L39">
        <v>392.36509999999998</v>
      </c>
      <c r="M39">
        <v>28.156385920000002</v>
      </c>
      <c r="N39">
        <v>36.243749999999991</v>
      </c>
      <c r="O39">
        <v>0</v>
      </c>
      <c r="P39">
        <v>27.686782500000007</v>
      </c>
      <c r="Q39">
        <v>6.694931308000001</v>
      </c>
      <c r="R39">
        <v>13.003656639999999</v>
      </c>
      <c r="S39">
        <v>8.0668764800000012</v>
      </c>
      <c r="T39">
        <v>0</v>
      </c>
      <c r="U39">
        <v>25.472070000000002</v>
      </c>
      <c r="V39">
        <v>0</v>
      </c>
      <c r="W39">
        <v>0</v>
      </c>
      <c r="X39">
        <v>43.957391258992807</v>
      </c>
      <c r="Y39">
        <v>0</v>
      </c>
      <c r="Z39">
        <v>2.01070584</v>
      </c>
      <c r="AA39">
        <v>4.310343647999999</v>
      </c>
      <c r="AB39">
        <v>4.0405682719999998</v>
      </c>
      <c r="AC39">
        <v>2.9691613120000002</v>
      </c>
      <c r="AD39">
        <v>2.7964513200000005</v>
      </c>
      <c r="AE39">
        <v>4.3298684000000005</v>
      </c>
      <c r="AF39">
        <v>2.7225000000000001</v>
      </c>
      <c r="AG39">
        <v>13.466924639999998</v>
      </c>
      <c r="AH39">
        <v>14.352656239999998</v>
      </c>
      <c r="AI39">
        <v>0</v>
      </c>
      <c r="AJ39">
        <v>0</v>
      </c>
      <c r="AK39">
        <v>16.272739999999999</v>
      </c>
      <c r="AL39">
        <v>0</v>
      </c>
      <c r="AM39">
        <v>0</v>
      </c>
      <c r="AN39">
        <v>0.57389999999999997</v>
      </c>
      <c r="AO39">
        <v>0</v>
      </c>
      <c r="AP39">
        <v>0.94322591999999994</v>
      </c>
      <c r="AQ39">
        <v>19.098039999999994</v>
      </c>
      <c r="AR39">
        <v>12.193459199999999</v>
      </c>
      <c r="AS39">
        <v>7.5112739519999998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28.714417791432677</v>
      </c>
      <c r="BB39">
        <f t="shared" si="0"/>
        <v>669.93323048416005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9.4088854246000011</v>
      </c>
      <c r="L40">
        <v>392.36509999999998</v>
      </c>
      <c r="M40">
        <v>28.156385920000002</v>
      </c>
      <c r="N40">
        <v>36.243749999999991</v>
      </c>
      <c r="O40">
        <v>0</v>
      </c>
      <c r="P40">
        <v>27.686782500000007</v>
      </c>
      <c r="Q40">
        <v>6.694931308000001</v>
      </c>
      <c r="R40">
        <v>13.003656639999999</v>
      </c>
      <c r="S40">
        <v>8.0668764800000012</v>
      </c>
      <c r="T40">
        <v>0</v>
      </c>
      <c r="U40">
        <v>25.472070000000002</v>
      </c>
      <c r="V40">
        <v>0</v>
      </c>
      <c r="W40">
        <v>0</v>
      </c>
      <c r="X40">
        <v>43.957391258992807</v>
      </c>
      <c r="Y40">
        <v>0</v>
      </c>
      <c r="Z40">
        <v>0</v>
      </c>
      <c r="AA40">
        <v>4.310343647999999</v>
      </c>
      <c r="AB40">
        <v>4.0405682719999998</v>
      </c>
      <c r="AC40">
        <v>0</v>
      </c>
      <c r="AD40">
        <v>2.7964513200000005</v>
      </c>
      <c r="AE40">
        <v>4.3298684000000005</v>
      </c>
      <c r="AF40">
        <v>2.7225000000000001</v>
      </c>
      <c r="AG40">
        <v>13.466924639999998</v>
      </c>
      <c r="AH40">
        <v>14.352656239999998</v>
      </c>
      <c r="AI40">
        <v>0</v>
      </c>
      <c r="AJ40">
        <v>0</v>
      </c>
      <c r="AK40">
        <v>16.272739999999999</v>
      </c>
      <c r="AL40">
        <v>0</v>
      </c>
      <c r="AM40">
        <v>0</v>
      </c>
      <c r="AN40">
        <v>0.57389999999999997</v>
      </c>
      <c r="AO40">
        <v>0</v>
      </c>
      <c r="AP40">
        <v>0.94322591999999994</v>
      </c>
      <c r="AQ40">
        <v>14.323530000000002</v>
      </c>
      <c r="AR40">
        <v>12.193459199999999</v>
      </c>
      <c r="AS40">
        <v>7.5112739519999998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28.313513045115219</v>
      </c>
      <c r="BB40">
        <f t="shared" si="0"/>
        <v>660.57975807847754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9.4088854246000011</v>
      </c>
      <c r="L41">
        <v>392.36509999999998</v>
      </c>
      <c r="M41">
        <v>28.156385920000002</v>
      </c>
      <c r="N41">
        <v>36.243749999999991</v>
      </c>
      <c r="O41">
        <v>0</v>
      </c>
      <c r="P41">
        <v>27.686782500000007</v>
      </c>
      <c r="Q41">
        <v>6.694931308000001</v>
      </c>
      <c r="R41">
        <v>13.003656639999999</v>
      </c>
      <c r="S41">
        <v>8.0668764800000012</v>
      </c>
      <c r="T41">
        <v>0</v>
      </c>
      <c r="U41">
        <v>25.472070000000002</v>
      </c>
      <c r="V41">
        <v>0</v>
      </c>
      <c r="W41">
        <v>0</v>
      </c>
      <c r="X41">
        <v>43.957391258992807</v>
      </c>
      <c r="Y41">
        <v>0</v>
      </c>
      <c r="Z41">
        <v>0</v>
      </c>
      <c r="AA41">
        <v>4.310343647999999</v>
      </c>
      <c r="AB41">
        <v>4.0405682719999998</v>
      </c>
      <c r="AC41">
        <v>0</v>
      </c>
      <c r="AD41">
        <v>0</v>
      </c>
      <c r="AE41">
        <v>3.7394317999999998</v>
      </c>
      <c r="AF41">
        <v>1.9662499999999996</v>
      </c>
      <c r="AG41">
        <v>13.466924639999998</v>
      </c>
      <c r="AH41">
        <v>7.1763281199999991</v>
      </c>
      <c r="AI41">
        <v>0</v>
      </c>
      <c r="AJ41">
        <v>0</v>
      </c>
      <c r="AK41">
        <v>16.272739999999999</v>
      </c>
      <c r="AL41">
        <v>0</v>
      </c>
      <c r="AM41">
        <v>0</v>
      </c>
      <c r="AN41">
        <v>0.57389999999999997</v>
      </c>
      <c r="AO41">
        <v>0</v>
      </c>
      <c r="AP41">
        <v>0.35370972000000001</v>
      </c>
      <c r="AQ41">
        <v>9.549019999999997</v>
      </c>
      <c r="AR41">
        <v>4.0644863999999998</v>
      </c>
      <c r="AS41">
        <v>3.2191174080000002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27.117313241595319</v>
      </c>
      <c r="BB41">
        <f t="shared" si="0"/>
        <v>632.67133629799741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9.4088854246000011</v>
      </c>
      <c r="L42">
        <v>392.36509999999998</v>
      </c>
      <c r="M42">
        <v>28.156385920000002</v>
      </c>
      <c r="N42">
        <v>36.243749999999991</v>
      </c>
      <c r="O42">
        <v>0</v>
      </c>
      <c r="P42">
        <v>27.686782500000007</v>
      </c>
      <c r="Q42">
        <v>6.694931308000001</v>
      </c>
      <c r="R42">
        <v>13.003656639999999</v>
      </c>
      <c r="S42">
        <v>8.0668764800000012</v>
      </c>
      <c r="T42">
        <v>0</v>
      </c>
      <c r="U42">
        <v>25.472070000000002</v>
      </c>
      <c r="V42">
        <v>0</v>
      </c>
      <c r="W42">
        <v>0</v>
      </c>
      <c r="X42">
        <v>43.957391258992807</v>
      </c>
      <c r="Y42">
        <v>0</v>
      </c>
      <c r="Z42">
        <v>0</v>
      </c>
      <c r="AA42">
        <v>4.310343647999999</v>
      </c>
      <c r="AB42">
        <v>4.0405682719999998</v>
      </c>
      <c r="AC42">
        <v>0</v>
      </c>
      <c r="AD42">
        <v>0</v>
      </c>
      <c r="AE42">
        <v>1.1808732000000002</v>
      </c>
      <c r="AF42">
        <v>1.9662499999999996</v>
      </c>
      <c r="AG42">
        <v>13.466924639999998</v>
      </c>
      <c r="AH42">
        <v>0</v>
      </c>
      <c r="AI42">
        <v>0</v>
      </c>
      <c r="AJ42">
        <v>0</v>
      </c>
      <c r="AK42">
        <v>16.272739999999999</v>
      </c>
      <c r="AL42">
        <v>0</v>
      </c>
      <c r="AM42">
        <v>0</v>
      </c>
      <c r="AN42">
        <v>0.57389999999999997</v>
      </c>
      <c r="AO42">
        <v>0</v>
      </c>
      <c r="AP42">
        <v>0.43231188000000004</v>
      </c>
      <c r="AQ42">
        <v>4.4458999999999991</v>
      </c>
      <c r="AR42">
        <v>4.0644863999999998</v>
      </c>
      <c r="AS42">
        <v>3.2191174080000002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26.510701965760411</v>
      </c>
      <c r="BB42">
        <f t="shared" si="0"/>
        <v>618.5185430138323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9.4088854246000011</v>
      </c>
      <c r="L43">
        <v>392.36509999999998</v>
      </c>
      <c r="M43">
        <v>28.156385920000002</v>
      </c>
      <c r="N43">
        <v>36.243749999999991</v>
      </c>
      <c r="O43">
        <v>0</v>
      </c>
      <c r="P43">
        <v>27.686782500000007</v>
      </c>
      <c r="Q43">
        <v>6.694931308000001</v>
      </c>
      <c r="R43">
        <v>13.003656639999999</v>
      </c>
      <c r="S43">
        <v>8.0668764800000012</v>
      </c>
      <c r="T43">
        <v>0</v>
      </c>
      <c r="U43">
        <v>25.472070000000002</v>
      </c>
      <c r="V43">
        <v>0</v>
      </c>
      <c r="W43">
        <v>0</v>
      </c>
      <c r="X43">
        <v>43.957391258992807</v>
      </c>
      <c r="Y43">
        <v>0</v>
      </c>
      <c r="Z43">
        <v>0</v>
      </c>
      <c r="AA43">
        <v>4.310343647999999</v>
      </c>
      <c r="AB43">
        <v>4.0405682719999998</v>
      </c>
      <c r="AC43">
        <v>0</v>
      </c>
      <c r="AD43">
        <v>0</v>
      </c>
      <c r="AE43">
        <v>1.1808732000000002</v>
      </c>
      <c r="AF43">
        <v>1.9662499999999996</v>
      </c>
      <c r="AG43">
        <v>13.466924639999998</v>
      </c>
      <c r="AH43">
        <v>0</v>
      </c>
      <c r="AI43">
        <v>0</v>
      </c>
      <c r="AJ43">
        <v>0</v>
      </c>
      <c r="AK43">
        <v>16.272739999999999</v>
      </c>
      <c r="AL43">
        <v>0</v>
      </c>
      <c r="AM43">
        <v>0</v>
      </c>
      <c r="AN43">
        <v>0.57389999999999997</v>
      </c>
      <c r="AO43">
        <v>0</v>
      </c>
      <c r="AP43">
        <v>0.43231188000000004</v>
      </c>
      <c r="AQ43">
        <v>4.0206399999999993</v>
      </c>
      <c r="AR43">
        <v>4.0644863999999998</v>
      </c>
      <c r="AS43">
        <v>3.3016588799999997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26.49661625143025</v>
      </c>
      <c r="BB43">
        <f t="shared" si="0"/>
        <v>618.18991020016233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9.4088854246000011</v>
      </c>
      <c r="L44">
        <v>392.36509999999998</v>
      </c>
      <c r="M44">
        <v>28.156385920000002</v>
      </c>
      <c r="N44">
        <v>36.243749999999991</v>
      </c>
      <c r="O44">
        <v>0</v>
      </c>
      <c r="P44">
        <v>27.686782500000007</v>
      </c>
      <c r="Q44">
        <v>6.694931308000001</v>
      </c>
      <c r="R44">
        <v>13.003656639999999</v>
      </c>
      <c r="S44">
        <v>8.0668764800000012</v>
      </c>
      <c r="T44">
        <v>0</v>
      </c>
      <c r="U44">
        <v>25.472070000000002</v>
      </c>
      <c r="V44">
        <v>0</v>
      </c>
      <c r="W44">
        <v>0</v>
      </c>
      <c r="X44">
        <v>43.957391258992807</v>
      </c>
      <c r="Y44">
        <v>0</v>
      </c>
      <c r="Z44">
        <v>0</v>
      </c>
      <c r="AA44">
        <v>4.310343647999999</v>
      </c>
      <c r="AB44">
        <v>4.0405682719999998</v>
      </c>
      <c r="AC44">
        <v>0</v>
      </c>
      <c r="AD44">
        <v>0</v>
      </c>
      <c r="AE44">
        <v>1.1808732000000002</v>
      </c>
      <c r="AF44">
        <v>1.9662499999999996</v>
      </c>
      <c r="AG44">
        <v>13.466924639999998</v>
      </c>
      <c r="AH44">
        <v>0</v>
      </c>
      <c r="AI44">
        <v>0</v>
      </c>
      <c r="AJ44">
        <v>0</v>
      </c>
      <c r="AK44">
        <v>16.272739999999999</v>
      </c>
      <c r="AL44">
        <v>0</v>
      </c>
      <c r="AM44">
        <v>0</v>
      </c>
      <c r="AN44">
        <v>0.57389999999999997</v>
      </c>
      <c r="AO44">
        <v>0</v>
      </c>
      <c r="AP44">
        <v>0.43231188000000004</v>
      </c>
      <c r="AQ44">
        <v>0</v>
      </c>
      <c r="AR44">
        <v>6.0967295999999997</v>
      </c>
      <c r="AS44">
        <v>3.3016588799999997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26.414893142960409</v>
      </c>
      <c r="BB44">
        <f t="shared" si="0"/>
        <v>616.28323650863229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9.4088854246000011</v>
      </c>
      <c r="L45">
        <v>392.36509999999998</v>
      </c>
      <c r="M45">
        <v>28.156385920000002</v>
      </c>
      <c r="N45">
        <v>36.243749999999991</v>
      </c>
      <c r="O45">
        <v>0</v>
      </c>
      <c r="P45">
        <v>27.686782500000007</v>
      </c>
      <c r="Q45">
        <v>6.694931308000001</v>
      </c>
      <c r="R45">
        <v>13.003656639999999</v>
      </c>
      <c r="S45">
        <v>8.0668764800000012</v>
      </c>
      <c r="T45">
        <v>0</v>
      </c>
      <c r="U45">
        <v>21.05415</v>
      </c>
      <c r="V45">
        <v>0</v>
      </c>
      <c r="W45">
        <v>0</v>
      </c>
      <c r="X45">
        <v>43.957391258992807</v>
      </c>
      <c r="Y45">
        <v>0</v>
      </c>
      <c r="Z45">
        <v>0</v>
      </c>
      <c r="AA45">
        <v>2.1813480000000003</v>
      </c>
      <c r="AB45">
        <v>0</v>
      </c>
      <c r="AC45">
        <v>0</v>
      </c>
      <c r="AD45">
        <v>0</v>
      </c>
      <c r="AE45">
        <v>1.1808732000000002</v>
      </c>
      <c r="AF45">
        <v>1.9662499999999996</v>
      </c>
      <c r="AG45">
        <v>13.466924639999998</v>
      </c>
      <c r="AH45">
        <v>0</v>
      </c>
      <c r="AI45">
        <v>0</v>
      </c>
      <c r="AJ45">
        <v>0</v>
      </c>
      <c r="AK45">
        <v>16.272739999999999</v>
      </c>
      <c r="AL45">
        <v>0</v>
      </c>
      <c r="AM45">
        <v>0</v>
      </c>
      <c r="AN45">
        <v>0.57389999999999997</v>
      </c>
      <c r="AO45">
        <v>0</v>
      </c>
      <c r="AP45">
        <v>0.43231188000000004</v>
      </c>
      <c r="AQ45">
        <v>0</v>
      </c>
      <c r="AR45">
        <v>6.0967295999999997</v>
      </c>
      <c r="AS45">
        <v>3.3016588799999997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25.979747351360402</v>
      </c>
      <c r="BB45">
        <f t="shared" si="0"/>
        <v>606.13089838023234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9.4088854246000011</v>
      </c>
      <c r="L46">
        <v>392.36509999999998</v>
      </c>
      <c r="M46">
        <v>28.156385920000002</v>
      </c>
      <c r="N46">
        <v>36.243749999999991</v>
      </c>
      <c r="O46">
        <v>0</v>
      </c>
      <c r="P46">
        <v>27.686782500000007</v>
      </c>
      <c r="Q46">
        <v>6.694931308000001</v>
      </c>
      <c r="R46">
        <v>13.003656639999999</v>
      </c>
      <c r="S46">
        <v>8.0668764800000012</v>
      </c>
      <c r="T46">
        <v>0</v>
      </c>
      <c r="U46">
        <v>21.05415</v>
      </c>
      <c r="V46">
        <v>0</v>
      </c>
      <c r="W46">
        <v>0</v>
      </c>
      <c r="X46">
        <v>43.957391258992807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1.1808732000000002</v>
      </c>
      <c r="AF46">
        <v>1.9662499999999996</v>
      </c>
      <c r="AG46">
        <v>13.466924639999998</v>
      </c>
      <c r="AH46">
        <v>0</v>
      </c>
      <c r="AI46">
        <v>0</v>
      </c>
      <c r="AJ46">
        <v>0</v>
      </c>
      <c r="AK46">
        <v>16.272739999999999</v>
      </c>
      <c r="AL46">
        <v>0</v>
      </c>
      <c r="AM46">
        <v>0</v>
      </c>
      <c r="AN46">
        <v>0.57389999999999997</v>
      </c>
      <c r="AO46">
        <v>0</v>
      </c>
      <c r="AP46">
        <v>0.43231188000000004</v>
      </c>
      <c r="AQ46">
        <v>0</v>
      </c>
      <c r="AR46">
        <v>6.0967295999999997</v>
      </c>
      <c r="AS46">
        <v>3.3016588799999997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25.890093948560406</v>
      </c>
      <c r="BB46">
        <f t="shared" si="0"/>
        <v>604.03920378303235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9.4088854246000011</v>
      </c>
      <c r="L47">
        <v>392.36509999999998</v>
      </c>
      <c r="M47">
        <v>28.156385920000002</v>
      </c>
      <c r="N47">
        <v>36.243749999999991</v>
      </c>
      <c r="O47">
        <v>0</v>
      </c>
      <c r="P47">
        <v>27.686782500000007</v>
      </c>
      <c r="Q47">
        <v>6.694931308000001</v>
      </c>
      <c r="R47">
        <v>13.003656639999999</v>
      </c>
      <c r="S47">
        <v>8.0668764800000012</v>
      </c>
      <c r="T47">
        <v>0</v>
      </c>
      <c r="U47">
        <v>21.05415</v>
      </c>
      <c r="V47">
        <v>0</v>
      </c>
      <c r="W47">
        <v>0</v>
      </c>
      <c r="X47">
        <v>43.957391258992807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1.1808732000000002</v>
      </c>
      <c r="AF47">
        <v>1.9662499999999996</v>
      </c>
      <c r="AG47">
        <v>13.466924639999998</v>
      </c>
      <c r="AH47">
        <v>0</v>
      </c>
      <c r="AI47">
        <v>0</v>
      </c>
      <c r="AJ47">
        <v>0</v>
      </c>
      <c r="AK47">
        <v>16.272739999999999</v>
      </c>
      <c r="AL47">
        <v>0</v>
      </c>
      <c r="AM47">
        <v>0</v>
      </c>
      <c r="AN47">
        <v>0.57389999999999997</v>
      </c>
      <c r="AO47">
        <v>0</v>
      </c>
      <c r="AP47">
        <v>1.0218280799999999</v>
      </c>
      <c r="AQ47">
        <v>0</v>
      </c>
      <c r="AR47">
        <v>6.0967295999999997</v>
      </c>
      <c r="AS47">
        <v>3.3016588799999997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25.914323171760405</v>
      </c>
      <c r="BB47">
        <f t="shared" si="0"/>
        <v>604.60449075983229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9.4088854246000011</v>
      </c>
      <c r="L48">
        <v>392.36509999999998</v>
      </c>
      <c r="M48">
        <v>28.156385920000002</v>
      </c>
      <c r="N48">
        <v>36.243749999999991</v>
      </c>
      <c r="O48">
        <v>0</v>
      </c>
      <c r="P48">
        <v>27.686782500000007</v>
      </c>
      <c r="Q48">
        <v>6.694931308000001</v>
      </c>
      <c r="R48">
        <v>13.003656639999999</v>
      </c>
      <c r="S48">
        <v>8.0668764800000012</v>
      </c>
      <c r="T48">
        <v>0</v>
      </c>
      <c r="U48">
        <v>21.05415</v>
      </c>
      <c r="V48">
        <v>0</v>
      </c>
      <c r="W48">
        <v>0</v>
      </c>
      <c r="X48">
        <v>43.957391258992807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1.1808732000000002</v>
      </c>
      <c r="AF48">
        <v>1.9662499999999996</v>
      </c>
      <c r="AG48">
        <v>13.466924639999998</v>
      </c>
      <c r="AH48">
        <v>0</v>
      </c>
      <c r="AI48">
        <v>0</v>
      </c>
      <c r="AJ48">
        <v>0</v>
      </c>
      <c r="AK48">
        <v>16.272739999999999</v>
      </c>
      <c r="AL48">
        <v>0</v>
      </c>
      <c r="AM48">
        <v>0</v>
      </c>
      <c r="AN48">
        <v>0.57389999999999997</v>
      </c>
      <c r="AO48">
        <v>0</v>
      </c>
      <c r="AP48">
        <v>0.43231188000000004</v>
      </c>
      <c r="AQ48">
        <v>0</v>
      </c>
      <c r="AR48">
        <v>6.0967295999999997</v>
      </c>
      <c r="AS48">
        <v>3.3016588799999997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25.890093948560406</v>
      </c>
      <c r="BB48">
        <f t="shared" si="0"/>
        <v>604.03920378303235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9.4088854246000011</v>
      </c>
      <c r="L49">
        <v>392.36509999999998</v>
      </c>
      <c r="M49">
        <v>28.156385920000002</v>
      </c>
      <c r="N49">
        <v>36.243749999999991</v>
      </c>
      <c r="O49">
        <v>0</v>
      </c>
      <c r="P49">
        <v>28.992600000000003</v>
      </c>
      <c r="Q49">
        <v>6.694931308000001</v>
      </c>
      <c r="R49">
        <v>13.003656639999999</v>
      </c>
      <c r="S49">
        <v>8.0668764800000012</v>
      </c>
      <c r="T49">
        <v>0</v>
      </c>
      <c r="U49">
        <v>21.05415</v>
      </c>
      <c r="V49">
        <v>0</v>
      </c>
      <c r="W49">
        <v>0</v>
      </c>
      <c r="X49">
        <v>43.957391258992807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1.1808732000000002</v>
      </c>
      <c r="AF49">
        <v>1.9662499999999996</v>
      </c>
      <c r="AG49">
        <v>13.466924639999998</v>
      </c>
      <c r="AH49">
        <v>0</v>
      </c>
      <c r="AI49">
        <v>0</v>
      </c>
      <c r="AJ49">
        <v>0</v>
      </c>
      <c r="AK49">
        <v>16.272739999999999</v>
      </c>
      <c r="AL49">
        <v>0</v>
      </c>
      <c r="AM49">
        <v>0</v>
      </c>
      <c r="AN49">
        <v>0.57389999999999997</v>
      </c>
      <c r="AO49">
        <v>0</v>
      </c>
      <c r="AP49">
        <v>0.23580647999999998</v>
      </c>
      <c r="AQ49">
        <v>0</v>
      </c>
      <c r="AR49">
        <v>4.7419007999999989</v>
      </c>
      <c r="AS49">
        <v>3.3016588799999997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25.8800032965604</v>
      </c>
      <c r="BB49">
        <f t="shared" si="0"/>
        <v>603.80377773503233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9.4088854246000011</v>
      </c>
      <c r="L50">
        <v>392.36509999999998</v>
      </c>
      <c r="M50">
        <v>28.156385920000002</v>
      </c>
      <c r="N50">
        <v>36.243749999999991</v>
      </c>
      <c r="O50">
        <v>0</v>
      </c>
      <c r="P50">
        <v>29.4528</v>
      </c>
      <c r="Q50">
        <v>6.694931308000001</v>
      </c>
      <c r="R50">
        <v>13.003656639999999</v>
      </c>
      <c r="S50">
        <v>8.0668764800000012</v>
      </c>
      <c r="T50">
        <v>0</v>
      </c>
      <c r="U50">
        <v>21.05415</v>
      </c>
      <c r="V50">
        <v>0</v>
      </c>
      <c r="W50">
        <v>0</v>
      </c>
      <c r="X50">
        <v>43.957391258992807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1.1808732000000002</v>
      </c>
      <c r="AF50">
        <v>1.9662499999999996</v>
      </c>
      <c r="AG50">
        <v>13.466924639999998</v>
      </c>
      <c r="AH50">
        <v>0</v>
      </c>
      <c r="AI50">
        <v>0</v>
      </c>
      <c r="AJ50">
        <v>0</v>
      </c>
      <c r="AK50">
        <v>16.272739999999999</v>
      </c>
      <c r="AL50">
        <v>0</v>
      </c>
      <c r="AM50">
        <v>0</v>
      </c>
      <c r="AN50">
        <v>0.57389999999999997</v>
      </c>
      <c r="AO50">
        <v>0</v>
      </c>
      <c r="AP50">
        <v>0.23580647999999998</v>
      </c>
      <c r="AQ50">
        <v>0</v>
      </c>
      <c r="AR50">
        <v>4.7419007999999989</v>
      </c>
      <c r="AS50">
        <v>3.3016588799999997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25.898917516560399</v>
      </c>
      <c r="BB50">
        <f t="shared" si="0"/>
        <v>604.24506351503237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9.4088854246000011</v>
      </c>
      <c r="L51">
        <v>392.36509999999998</v>
      </c>
      <c r="M51">
        <v>28.156385920000002</v>
      </c>
      <c r="N51">
        <v>36.243749999999991</v>
      </c>
      <c r="O51">
        <v>0</v>
      </c>
      <c r="P51">
        <v>29.913000000000004</v>
      </c>
      <c r="Q51">
        <v>6.694931308000001</v>
      </c>
      <c r="R51">
        <v>13.003656639999999</v>
      </c>
      <c r="S51">
        <v>8.0668764800000012</v>
      </c>
      <c r="T51">
        <v>0</v>
      </c>
      <c r="U51">
        <v>21.05415</v>
      </c>
      <c r="V51">
        <v>0</v>
      </c>
      <c r="W51">
        <v>0</v>
      </c>
      <c r="X51">
        <v>43.957391258992807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1.1808732000000002</v>
      </c>
      <c r="AF51">
        <v>1.9662499999999996</v>
      </c>
      <c r="AG51">
        <v>13.466924639999998</v>
      </c>
      <c r="AH51">
        <v>0</v>
      </c>
      <c r="AI51">
        <v>0</v>
      </c>
      <c r="AJ51">
        <v>0</v>
      </c>
      <c r="AK51">
        <v>16.272739999999999</v>
      </c>
      <c r="AL51">
        <v>0</v>
      </c>
      <c r="AM51">
        <v>0</v>
      </c>
      <c r="AN51">
        <v>0.57389999999999997</v>
      </c>
      <c r="AO51">
        <v>0</v>
      </c>
      <c r="AP51">
        <v>0.23580647999999998</v>
      </c>
      <c r="AQ51">
        <v>0</v>
      </c>
      <c r="AR51">
        <v>6.0967295999999997</v>
      </c>
      <c r="AS51">
        <v>3.3016588799999997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25.973515016160405</v>
      </c>
      <c r="BB51">
        <f t="shared" si="0"/>
        <v>605.98549481543228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9.4088854246000011</v>
      </c>
      <c r="L52">
        <v>392.36509999999998</v>
      </c>
      <c r="M52">
        <v>28.156385920000002</v>
      </c>
      <c r="N52">
        <v>36.243749999999991</v>
      </c>
      <c r="O52">
        <v>0</v>
      </c>
      <c r="P52">
        <v>29.913000000000004</v>
      </c>
      <c r="Q52">
        <v>6.694931308000001</v>
      </c>
      <c r="R52">
        <v>13.003656639999999</v>
      </c>
      <c r="S52">
        <v>8.0668764800000012</v>
      </c>
      <c r="T52">
        <v>0</v>
      </c>
      <c r="U52">
        <v>21.05415</v>
      </c>
      <c r="V52">
        <v>0</v>
      </c>
      <c r="W52">
        <v>0</v>
      </c>
      <c r="X52">
        <v>43.957391258992807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1.1808732000000002</v>
      </c>
      <c r="AF52">
        <v>1.9662499999999996</v>
      </c>
      <c r="AG52">
        <v>13.466924639999998</v>
      </c>
      <c r="AH52">
        <v>0</v>
      </c>
      <c r="AI52">
        <v>0</v>
      </c>
      <c r="AJ52">
        <v>0</v>
      </c>
      <c r="AK52">
        <v>16.272739999999999</v>
      </c>
      <c r="AL52">
        <v>0</v>
      </c>
      <c r="AM52">
        <v>0</v>
      </c>
      <c r="AN52">
        <v>0.57389999999999997</v>
      </c>
      <c r="AO52">
        <v>0</v>
      </c>
      <c r="AP52">
        <v>0.23580647999999998</v>
      </c>
      <c r="AQ52">
        <v>0</v>
      </c>
      <c r="AR52">
        <v>6.0967295999999997</v>
      </c>
      <c r="AS52">
        <v>3.3016588799999997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25.973515016160405</v>
      </c>
      <c r="BB52">
        <f t="shared" si="0"/>
        <v>605.98549481543228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9.4088854246000011</v>
      </c>
      <c r="L53">
        <v>392.36509999999998</v>
      </c>
      <c r="M53">
        <v>28.156385920000002</v>
      </c>
      <c r="N53">
        <v>36.243749999999991</v>
      </c>
      <c r="O53">
        <v>0</v>
      </c>
      <c r="P53">
        <v>29.913000000000004</v>
      </c>
      <c r="Q53">
        <v>6.694931308000001</v>
      </c>
      <c r="R53">
        <v>13.003656639999999</v>
      </c>
      <c r="S53">
        <v>8.0668764800000012</v>
      </c>
      <c r="T53">
        <v>0</v>
      </c>
      <c r="U53">
        <v>21.05415</v>
      </c>
      <c r="V53">
        <v>0</v>
      </c>
      <c r="W53">
        <v>0</v>
      </c>
      <c r="X53">
        <v>43.957391258992807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1.1808732000000002</v>
      </c>
      <c r="AF53">
        <v>1.9662499999999996</v>
      </c>
      <c r="AG53">
        <v>13.466924639999998</v>
      </c>
      <c r="AH53">
        <v>0</v>
      </c>
      <c r="AI53">
        <v>0</v>
      </c>
      <c r="AJ53">
        <v>0</v>
      </c>
      <c r="AK53">
        <v>16.272739999999999</v>
      </c>
      <c r="AL53">
        <v>0</v>
      </c>
      <c r="AM53">
        <v>0</v>
      </c>
      <c r="AN53">
        <v>0.57389999999999997</v>
      </c>
      <c r="AO53">
        <v>0</v>
      </c>
      <c r="AP53">
        <v>0.23580647999999998</v>
      </c>
      <c r="AQ53">
        <v>0</v>
      </c>
      <c r="AR53">
        <v>4.0644863999999998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25.889989943360408</v>
      </c>
      <c r="BB53">
        <f t="shared" si="0"/>
        <v>604.03677668823218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9.4088854246000011</v>
      </c>
      <c r="L54">
        <v>392.36509999999998</v>
      </c>
      <c r="M54">
        <v>28.156385920000002</v>
      </c>
      <c r="N54">
        <v>36.243749999999991</v>
      </c>
      <c r="O54">
        <v>0</v>
      </c>
      <c r="P54">
        <v>30.373200000000001</v>
      </c>
      <c r="Q54">
        <v>6.694931308000001</v>
      </c>
      <c r="R54">
        <v>13.003656639999999</v>
      </c>
      <c r="S54">
        <v>8.0668764800000012</v>
      </c>
      <c r="T54">
        <v>0</v>
      </c>
      <c r="U54">
        <v>21.05415</v>
      </c>
      <c r="V54">
        <v>0</v>
      </c>
      <c r="W54">
        <v>0</v>
      </c>
      <c r="X54">
        <v>43.957391258992807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1.1808732000000002</v>
      </c>
      <c r="AF54">
        <v>1.9662499999999996</v>
      </c>
      <c r="AG54">
        <v>13.466924639999998</v>
      </c>
      <c r="AH54">
        <v>0</v>
      </c>
      <c r="AI54">
        <v>0</v>
      </c>
      <c r="AJ54">
        <v>0</v>
      </c>
      <c r="AK54">
        <v>16.272739999999999</v>
      </c>
      <c r="AL54">
        <v>0</v>
      </c>
      <c r="AM54">
        <v>0</v>
      </c>
      <c r="AN54">
        <v>0.57389999999999997</v>
      </c>
      <c r="AO54">
        <v>0</v>
      </c>
      <c r="AP54">
        <v>0.23580647999999998</v>
      </c>
      <c r="AQ54">
        <v>0</v>
      </c>
      <c r="AR54">
        <v>4.0644863999999998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25.9089041633604</v>
      </c>
      <c r="BB54">
        <f t="shared" si="0"/>
        <v>604.47806246823222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9.4088854246000011</v>
      </c>
      <c r="L55">
        <v>323.28050000000002</v>
      </c>
      <c r="M55">
        <v>28.156385920000002</v>
      </c>
      <c r="N55">
        <v>36.243749999999991</v>
      </c>
      <c r="O55">
        <v>0</v>
      </c>
      <c r="P55">
        <v>30.833400000000001</v>
      </c>
      <c r="Q55">
        <v>6.694931308000001</v>
      </c>
      <c r="R55">
        <v>13.003656639999999</v>
      </c>
      <c r="S55">
        <v>8.0668764800000012</v>
      </c>
      <c r="T55">
        <v>0</v>
      </c>
      <c r="U55">
        <v>21.05415</v>
      </c>
      <c r="V55">
        <v>0</v>
      </c>
      <c r="W55">
        <v>0</v>
      </c>
      <c r="X55">
        <v>43.957391258992807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1.1808732000000002</v>
      </c>
      <c r="AF55">
        <v>1.9662499999999996</v>
      </c>
      <c r="AG55">
        <v>13.466924639999998</v>
      </c>
      <c r="AH55">
        <v>0</v>
      </c>
      <c r="AI55">
        <v>0</v>
      </c>
      <c r="AJ55">
        <v>0</v>
      </c>
      <c r="AK55">
        <v>16.272739999999999</v>
      </c>
      <c r="AL55">
        <v>0</v>
      </c>
      <c r="AM55">
        <v>0</v>
      </c>
      <c r="AN55">
        <v>0.57389999999999997</v>
      </c>
      <c r="AO55">
        <v>0</v>
      </c>
      <c r="AP55">
        <v>0.23580647999999998</v>
      </c>
      <c r="AQ55">
        <v>0</v>
      </c>
      <c r="AR55">
        <v>5.4193152000000007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23.14412460296046</v>
      </c>
      <c r="BB55">
        <f t="shared" si="0"/>
        <v>539.97327082863217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9.4088854246000011</v>
      </c>
      <c r="L56">
        <v>278.99549999999999</v>
      </c>
      <c r="M56">
        <v>28.156385920000002</v>
      </c>
      <c r="N56">
        <v>36.243749999999991</v>
      </c>
      <c r="O56">
        <v>0</v>
      </c>
      <c r="P56">
        <v>31.293600000000001</v>
      </c>
      <c r="Q56">
        <v>6.694931308000001</v>
      </c>
      <c r="R56">
        <v>13.003656639999999</v>
      </c>
      <c r="S56">
        <v>8.0668764800000012</v>
      </c>
      <c r="T56">
        <v>0</v>
      </c>
      <c r="U56">
        <v>21.05415</v>
      </c>
      <c r="V56">
        <v>0</v>
      </c>
      <c r="W56">
        <v>0</v>
      </c>
      <c r="X56">
        <v>43.957391258992807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1.1808732000000002</v>
      </c>
      <c r="AF56">
        <v>1.9662499999999996</v>
      </c>
      <c r="AG56">
        <v>13.466924639999998</v>
      </c>
      <c r="AH56">
        <v>0</v>
      </c>
      <c r="AI56">
        <v>0</v>
      </c>
      <c r="AJ56">
        <v>0</v>
      </c>
      <c r="AK56">
        <v>16.272739999999999</v>
      </c>
      <c r="AL56">
        <v>0</v>
      </c>
      <c r="AM56">
        <v>0</v>
      </c>
      <c r="AN56">
        <v>0.57389999999999997</v>
      </c>
      <c r="AO56">
        <v>0</v>
      </c>
      <c r="AP56">
        <v>0.23580647999999998</v>
      </c>
      <c r="AQ56">
        <v>0</v>
      </c>
      <c r="AR56">
        <v>5.4193152000000007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21.342925322960404</v>
      </c>
      <c r="BB56">
        <f t="shared" si="0"/>
        <v>497.94967010863235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9.4088854246000011</v>
      </c>
      <c r="L57">
        <v>332.13749999999999</v>
      </c>
      <c r="M57">
        <v>28.156385920000002</v>
      </c>
      <c r="N57">
        <v>36.243749999999991</v>
      </c>
      <c r="O57">
        <v>0</v>
      </c>
      <c r="P57">
        <v>31.753800000000002</v>
      </c>
      <c r="Q57">
        <v>6.694931308000001</v>
      </c>
      <c r="R57">
        <v>13.003656639999999</v>
      </c>
      <c r="S57">
        <v>8.0668764800000012</v>
      </c>
      <c r="T57">
        <v>0</v>
      </c>
      <c r="U57">
        <v>21.413105999999999</v>
      </c>
      <c r="V57">
        <v>0</v>
      </c>
      <c r="W57">
        <v>0</v>
      </c>
      <c r="X57">
        <v>43.957391258992807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1.1808732000000002</v>
      </c>
      <c r="AF57">
        <v>1.9662499999999996</v>
      </c>
      <c r="AG57">
        <v>13.466924639999998</v>
      </c>
      <c r="AH57">
        <v>0</v>
      </c>
      <c r="AI57">
        <v>0</v>
      </c>
      <c r="AJ57">
        <v>0</v>
      </c>
      <c r="AK57">
        <v>16.272739999999999</v>
      </c>
      <c r="AL57">
        <v>0</v>
      </c>
      <c r="AM57">
        <v>0</v>
      </c>
      <c r="AN57">
        <v>0.57389999999999997</v>
      </c>
      <c r="AO57">
        <v>0</v>
      </c>
      <c r="AP57">
        <v>0.23580647999999998</v>
      </c>
      <c r="AQ57">
        <v>0</v>
      </c>
      <c r="AR57">
        <v>4.7419007999999989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23.532887286800413</v>
      </c>
      <c r="BB57">
        <f t="shared" si="0"/>
        <v>549.04344974479227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9.4088854246000011</v>
      </c>
      <c r="L58">
        <v>358.70850000000002</v>
      </c>
      <c r="M58">
        <v>28.156385920000002</v>
      </c>
      <c r="N58">
        <v>36.243749999999991</v>
      </c>
      <c r="O58">
        <v>0</v>
      </c>
      <c r="P58">
        <v>31.753800000000002</v>
      </c>
      <c r="Q58">
        <v>6.694931308000001</v>
      </c>
      <c r="R58">
        <v>13.003656639999999</v>
      </c>
      <c r="S58">
        <v>8.0668764800000012</v>
      </c>
      <c r="T58">
        <v>0</v>
      </c>
      <c r="U58">
        <v>21.413105999999999</v>
      </c>
      <c r="V58">
        <v>0</v>
      </c>
      <c r="W58">
        <v>0</v>
      </c>
      <c r="X58">
        <v>43.957391258992807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1.1808732000000002</v>
      </c>
      <c r="AF58">
        <v>1.9662499999999996</v>
      </c>
      <c r="AG58">
        <v>13.466924639999998</v>
      </c>
      <c r="AH58">
        <v>0</v>
      </c>
      <c r="AI58">
        <v>0</v>
      </c>
      <c r="AJ58">
        <v>0</v>
      </c>
      <c r="AK58">
        <v>16.272739999999999</v>
      </c>
      <c r="AL58">
        <v>0</v>
      </c>
      <c r="AM58">
        <v>0</v>
      </c>
      <c r="AN58">
        <v>0.57389999999999997</v>
      </c>
      <c r="AO58">
        <v>0</v>
      </c>
      <c r="AP58">
        <v>0.23580647999999998</v>
      </c>
      <c r="AQ58">
        <v>0</v>
      </c>
      <c r="AR58">
        <v>4.7419007999999989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24.624955386800419</v>
      </c>
      <c r="BB58">
        <f t="shared" si="0"/>
        <v>574.52238164479229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9.4088854246000011</v>
      </c>
      <c r="L59">
        <v>367.56549999999999</v>
      </c>
      <c r="M59">
        <v>28.156385920000002</v>
      </c>
      <c r="N59">
        <v>36.243749999999991</v>
      </c>
      <c r="O59">
        <v>0</v>
      </c>
      <c r="P59">
        <v>31.897612499999997</v>
      </c>
      <c r="Q59">
        <v>6.694931308000001</v>
      </c>
      <c r="R59">
        <v>13.003656639999999</v>
      </c>
      <c r="S59">
        <v>8.0668764800000012</v>
      </c>
      <c r="T59">
        <v>0</v>
      </c>
      <c r="U59">
        <v>21.413105999999999</v>
      </c>
      <c r="V59">
        <v>0</v>
      </c>
      <c r="W59">
        <v>0</v>
      </c>
      <c r="X59">
        <v>43.957391258992807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1.1808732000000002</v>
      </c>
      <c r="AF59">
        <v>1.9662499999999996</v>
      </c>
      <c r="AG59">
        <v>13.466924639999998</v>
      </c>
      <c r="AH59">
        <v>0</v>
      </c>
      <c r="AI59">
        <v>0</v>
      </c>
      <c r="AJ59">
        <v>0</v>
      </c>
      <c r="AK59">
        <v>16.272739999999999</v>
      </c>
      <c r="AL59">
        <v>0</v>
      </c>
      <c r="AM59">
        <v>0</v>
      </c>
      <c r="AN59">
        <v>0.57389999999999997</v>
      </c>
      <c r="AO59">
        <v>0</v>
      </c>
      <c r="AP59">
        <v>1.0218280799999999</v>
      </c>
      <c r="AQ59">
        <v>0</v>
      </c>
      <c r="AR59">
        <v>2.7096576000000003</v>
      </c>
      <c r="AS59">
        <v>3.3016588799999997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24.94366924920044</v>
      </c>
      <c r="BB59">
        <f t="shared" si="0"/>
        <v>581.95825868239217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9.4088854246000011</v>
      </c>
      <c r="L60">
        <v>367.56549999999999</v>
      </c>
      <c r="M60">
        <v>28.156385920000002</v>
      </c>
      <c r="N60">
        <v>36.243749999999991</v>
      </c>
      <c r="O60">
        <v>0</v>
      </c>
      <c r="P60">
        <v>31.897612499999997</v>
      </c>
      <c r="Q60">
        <v>6.694931308000001</v>
      </c>
      <c r="R60">
        <v>13.003656639999999</v>
      </c>
      <c r="S60">
        <v>8.0668764800000012</v>
      </c>
      <c r="T60">
        <v>0</v>
      </c>
      <c r="U60">
        <v>21.413105999999999</v>
      </c>
      <c r="V60">
        <v>0</v>
      </c>
      <c r="W60">
        <v>0</v>
      </c>
      <c r="X60">
        <v>43.957391258992807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1.1808732000000002</v>
      </c>
      <c r="AF60">
        <v>1.9662499999999996</v>
      </c>
      <c r="AG60">
        <v>13.466924639999998</v>
      </c>
      <c r="AH60">
        <v>0</v>
      </c>
      <c r="AI60">
        <v>0</v>
      </c>
      <c r="AJ60">
        <v>0</v>
      </c>
      <c r="AK60">
        <v>16.272739999999999</v>
      </c>
      <c r="AL60">
        <v>0</v>
      </c>
      <c r="AM60">
        <v>0</v>
      </c>
      <c r="AN60">
        <v>0.57389999999999997</v>
      </c>
      <c r="AO60">
        <v>0</v>
      </c>
      <c r="AP60">
        <v>0.39301079999999999</v>
      </c>
      <c r="AQ60">
        <v>0</v>
      </c>
      <c r="AR60">
        <v>2.7096576000000003</v>
      </c>
      <c r="AS60">
        <v>3.3016588799999997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24.91782472400044</v>
      </c>
      <c r="BB60">
        <f t="shared" si="0"/>
        <v>581.35528592759215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9.4088854246000011</v>
      </c>
      <c r="L61">
        <v>340.99450000000002</v>
      </c>
      <c r="M61">
        <v>28.156385920000002</v>
      </c>
      <c r="N61">
        <v>36.243749999999991</v>
      </c>
      <c r="O61">
        <v>0</v>
      </c>
      <c r="P61">
        <v>31.897612499999997</v>
      </c>
      <c r="Q61">
        <v>6.694931308000001</v>
      </c>
      <c r="R61">
        <v>13.003656639999999</v>
      </c>
      <c r="S61">
        <v>8.0668764800000012</v>
      </c>
      <c r="T61">
        <v>0</v>
      </c>
      <c r="U61">
        <v>21.413105999999999</v>
      </c>
      <c r="V61">
        <v>0</v>
      </c>
      <c r="W61">
        <v>0</v>
      </c>
      <c r="X61">
        <v>43.957391258992807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1.1808732000000002</v>
      </c>
      <c r="AF61">
        <v>1.9662499999999996</v>
      </c>
      <c r="AG61">
        <v>13.466924639999998</v>
      </c>
      <c r="AH61">
        <v>0</v>
      </c>
      <c r="AI61">
        <v>0</v>
      </c>
      <c r="AJ61">
        <v>0</v>
      </c>
      <c r="AK61">
        <v>16.272739999999999</v>
      </c>
      <c r="AL61">
        <v>0</v>
      </c>
      <c r="AM61">
        <v>0</v>
      </c>
      <c r="AN61">
        <v>0.57389999999999997</v>
      </c>
      <c r="AO61">
        <v>0</v>
      </c>
      <c r="AP61">
        <v>0.39301079999999999</v>
      </c>
      <c r="AQ61">
        <v>0</v>
      </c>
      <c r="AR61">
        <v>4.0644863999999998</v>
      </c>
      <c r="AS61">
        <v>3.3016588799999997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23.881440210400431</v>
      </c>
      <c r="BB61">
        <f t="shared" si="0"/>
        <v>557.17549924119214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9.4088854246000011</v>
      </c>
      <c r="L62">
        <v>332.13749999999999</v>
      </c>
      <c r="M62">
        <v>28.156385920000002</v>
      </c>
      <c r="N62">
        <v>36.243749999999991</v>
      </c>
      <c r="O62">
        <v>0</v>
      </c>
      <c r="P62">
        <v>31.897612499999997</v>
      </c>
      <c r="Q62">
        <v>6.694931308000001</v>
      </c>
      <c r="R62">
        <v>13.003656639999999</v>
      </c>
      <c r="S62">
        <v>8.0668764800000012</v>
      </c>
      <c r="T62">
        <v>0</v>
      </c>
      <c r="U62">
        <v>21.413105999999999</v>
      </c>
      <c r="V62">
        <v>0</v>
      </c>
      <c r="W62">
        <v>0</v>
      </c>
      <c r="X62">
        <v>43.957391258992807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1.1808732000000002</v>
      </c>
      <c r="AF62">
        <v>1.9662499999999996</v>
      </c>
      <c r="AG62">
        <v>13.466924639999998</v>
      </c>
      <c r="AH62">
        <v>0</v>
      </c>
      <c r="AI62">
        <v>0</v>
      </c>
      <c r="AJ62">
        <v>0</v>
      </c>
      <c r="AK62">
        <v>16.272739999999999</v>
      </c>
      <c r="AL62">
        <v>0</v>
      </c>
      <c r="AM62">
        <v>0</v>
      </c>
      <c r="AN62">
        <v>0.57389999999999997</v>
      </c>
      <c r="AO62">
        <v>0</v>
      </c>
      <c r="AP62">
        <v>0.39301079999999999</v>
      </c>
      <c r="AQ62">
        <v>0</v>
      </c>
      <c r="AR62">
        <v>4.0644863999999998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23.51741751040041</v>
      </c>
      <c r="BB62">
        <f t="shared" si="0"/>
        <v>548.68252194119214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9.4088854246000011</v>
      </c>
      <c r="L63">
        <v>358.70850000000002</v>
      </c>
      <c r="M63">
        <v>28.156385920000002</v>
      </c>
      <c r="N63">
        <v>36.243749999999991</v>
      </c>
      <c r="O63">
        <v>0</v>
      </c>
      <c r="P63">
        <v>31.897612499999997</v>
      </c>
      <c r="Q63">
        <v>6.694931308000001</v>
      </c>
      <c r="R63">
        <v>13.003656639999999</v>
      </c>
      <c r="S63">
        <v>8.0668764800000012</v>
      </c>
      <c r="T63">
        <v>0</v>
      </c>
      <c r="U63">
        <v>21.413105999999999</v>
      </c>
      <c r="V63">
        <v>0</v>
      </c>
      <c r="W63">
        <v>0</v>
      </c>
      <c r="X63">
        <v>43.957391258992807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1.1808732000000002</v>
      </c>
      <c r="AF63">
        <v>1.9662499999999996</v>
      </c>
      <c r="AG63">
        <v>13.466924639999998</v>
      </c>
      <c r="AH63">
        <v>0</v>
      </c>
      <c r="AI63">
        <v>0</v>
      </c>
      <c r="AJ63">
        <v>0</v>
      </c>
      <c r="AK63">
        <v>16.272739999999999</v>
      </c>
      <c r="AL63">
        <v>0</v>
      </c>
      <c r="AM63">
        <v>0</v>
      </c>
      <c r="AN63">
        <v>0.57389999999999997</v>
      </c>
      <c r="AO63">
        <v>0</v>
      </c>
      <c r="AP63">
        <v>0.39301079999999999</v>
      </c>
      <c r="AQ63">
        <v>0</v>
      </c>
      <c r="AR63">
        <v>4.0644863999999998</v>
      </c>
      <c r="AS63">
        <v>3.3016588799999997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24.609485610400416</v>
      </c>
      <c r="BB63">
        <f t="shared" si="0"/>
        <v>574.16145384119216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9.4088854246000011</v>
      </c>
      <c r="L64">
        <v>349.85149999999999</v>
      </c>
      <c r="M64">
        <v>28.156385920000002</v>
      </c>
      <c r="N64">
        <v>36.243749999999991</v>
      </c>
      <c r="O64">
        <v>0</v>
      </c>
      <c r="P64">
        <v>31.897612499999997</v>
      </c>
      <c r="Q64">
        <v>6.694931308000001</v>
      </c>
      <c r="R64">
        <v>13.003656639999999</v>
      </c>
      <c r="S64">
        <v>8.0668764800000012</v>
      </c>
      <c r="T64">
        <v>0</v>
      </c>
      <c r="U64">
        <v>21.413105999999999</v>
      </c>
      <c r="V64">
        <v>0</v>
      </c>
      <c r="W64">
        <v>0</v>
      </c>
      <c r="X64">
        <v>43.957391258992807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1.1808732000000002</v>
      </c>
      <c r="AF64">
        <v>1.9662499999999996</v>
      </c>
      <c r="AG64">
        <v>13.466924639999998</v>
      </c>
      <c r="AH64">
        <v>0</v>
      </c>
      <c r="AI64">
        <v>0</v>
      </c>
      <c r="AJ64">
        <v>0</v>
      </c>
      <c r="AK64">
        <v>16.272739999999999</v>
      </c>
      <c r="AL64">
        <v>0</v>
      </c>
      <c r="AM64">
        <v>0</v>
      </c>
      <c r="AN64">
        <v>0.57389999999999997</v>
      </c>
      <c r="AO64">
        <v>0</v>
      </c>
      <c r="AP64">
        <v>0.39301079999999999</v>
      </c>
      <c r="AQ64">
        <v>0</v>
      </c>
      <c r="AR64">
        <v>4.0644863999999998</v>
      </c>
      <c r="AS64">
        <v>3.3016588799999997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24.245462910400452</v>
      </c>
      <c r="BB64">
        <f t="shared" si="0"/>
        <v>565.66847654119215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9.4088854246000011</v>
      </c>
      <c r="L65">
        <v>340.99450000000002</v>
      </c>
      <c r="M65">
        <v>28.156385920000002</v>
      </c>
      <c r="N65">
        <v>36.243749999999991</v>
      </c>
      <c r="O65">
        <v>0</v>
      </c>
      <c r="P65">
        <v>31.897612499999997</v>
      </c>
      <c r="Q65">
        <v>6.694931308000001</v>
      </c>
      <c r="R65">
        <v>13.003656639999999</v>
      </c>
      <c r="S65">
        <v>8.0668764800000012</v>
      </c>
      <c r="T65">
        <v>0</v>
      </c>
      <c r="U65">
        <v>21.413105999999999</v>
      </c>
      <c r="V65">
        <v>0</v>
      </c>
      <c r="W65">
        <v>0</v>
      </c>
      <c r="X65">
        <v>43.957391258992807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1.1808732000000002</v>
      </c>
      <c r="AF65">
        <v>1.9662499999999996</v>
      </c>
      <c r="AG65">
        <v>13.466924639999998</v>
      </c>
      <c r="AH65">
        <v>0</v>
      </c>
      <c r="AI65">
        <v>0</v>
      </c>
      <c r="AJ65">
        <v>0</v>
      </c>
      <c r="AK65">
        <v>16.272739999999999</v>
      </c>
      <c r="AL65">
        <v>0</v>
      </c>
      <c r="AM65">
        <v>0</v>
      </c>
      <c r="AN65">
        <v>0.57389999999999997</v>
      </c>
      <c r="AO65">
        <v>0</v>
      </c>
      <c r="AP65">
        <v>1.0218280799999999</v>
      </c>
      <c r="AQ65">
        <v>0</v>
      </c>
      <c r="AR65">
        <v>4.0644863999999998</v>
      </c>
      <c r="AS65">
        <v>3.3016588799999997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23.907284735600431</v>
      </c>
      <c r="BB65">
        <f t="shared" si="0"/>
        <v>557.77847199599216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9.4088854246000011</v>
      </c>
      <c r="L66">
        <v>358.70850000000002</v>
      </c>
      <c r="M66">
        <v>28.156385920000002</v>
      </c>
      <c r="N66">
        <v>36.243749999999991</v>
      </c>
      <c r="O66">
        <v>0</v>
      </c>
      <c r="P66">
        <v>31.897612499999997</v>
      </c>
      <c r="Q66">
        <v>6.694931308000001</v>
      </c>
      <c r="R66">
        <v>13.003656639999999</v>
      </c>
      <c r="S66">
        <v>8.0668764800000012</v>
      </c>
      <c r="T66">
        <v>0</v>
      </c>
      <c r="U66">
        <v>21.413105999999999</v>
      </c>
      <c r="V66">
        <v>0</v>
      </c>
      <c r="W66">
        <v>0</v>
      </c>
      <c r="X66">
        <v>43.957391258992807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1.1808732000000002</v>
      </c>
      <c r="AF66">
        <v>1.9662499999999996</v>
      </c>
      <c r="AG66">
        <v>13.466924639999998</v>
      </c>
      <c r="AH66">
        <v>0</v>
      </c>
      <c r="AI66">
        <v>0</v>
      </c>
      <c r="AJ66">
        <v>0</v>
      </c>
      <c r="AK66">
        <v>16.272739999999999</v>
      </c>
      <c r="AL66">
        <v>0</v>
      </c>
      <c r="AM66">
        <v>0</v>
      </c>
      <c r="AN66">
        <v>0.57389999999999997</v>
      </c>
      <c r="AO66">
        <v>0</v>
      </c>
      <c r="AP66">
        <v>1.0218280799999999</v>
      </c>
      <c r="AQ66">
        <v>0</v>
      </c>
      <c r="AR66">
        <v>4.0644863999999998</v>
      </c>
      <c r="AS66">
        <v>3.3016588799999997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24.635330135600416</v>
      </c>
      <c r="BB66">
        <f t="shared" si="0"/>
        <v>574.76442659599218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9.4088854246000011</v>
      </c>
      <c r="L67">
        <v>349.85149999999999</v>
      </c>
      <c r="M67">
        <v>28.156385920000002</v>
      </c>
      <c r="N67">
        <v>36.243749999999991</v>
      </c>
      <c r="O67">
        <v>0</v>
      </c>
      <c r="P67">
        <v>31.897612499999997</v>
      </c>
      <c r="Q67">
        <v>6.694931308000001</v>
      </c>
      <c r="R67">
        <v>13.003656639999999</v>
      </c>
      <c r="S67">
        <v>8.0668764800000012</v>
      </c>
      <c r="T67">
        <v>0</v>
      </c>
      <c r="U67">
        <v>21.413105999999999</v>
      </c>
      <c r="V67">
        <v>0</v>
      </c>
      <c r="W67">
        <v>0</v>
      </c>
      <c r="X67">
        <v>43.957391258992807</v>
      </c>
      <c r="Y67">
        <v>0</v>
      </c>
      <c r="Z67">
        <v>0</v>
      </c>
      <c r="AA67">
        <v>2.1813480000000003</v>
      </c>
      <c r="AB67">
        <v>0</v>
      </c>
      <c r="AC67">
        <v>0</v>
      </c>
      <c r="AD67">
        <v>0</v>
      </c>
      <c r="AE67">
        <v>1.1808732000000002</v>
      </c>
      <c r="AF67">
        <v>1.9662499999999996</v>
      </c>
      <c r="AG67">
        <v>13.466924639999998</v>
      </c>
      <c r="AH67">
        <v>0</v>
      </c>
      <c r="AI67">
        <v>0</v>
      </c>
      <c r="AJ67">
        <v>0</v>
      </c>
      <c r="AK67">
        <v>16.272739999999999</v>
      </c>
      <c r="AL67">
        <v>0</v>
      </c>
      <c r="AM67">
        <v>0</v>
      </c>
      <c r="AN67">
        <v>0.57389999999999997</v>
      </c>
      <c r="AO67">
        <v>0</v>
      </c>
      <c r="AP67">
        <v>1.0218280799999999</v>
      </c>
      <c r="AQ67">
        <v>4.6005399999999996</v>
      </c>
      <c r="AR67">
        <v>4.0644863999999998</v>
      </c>
      <c r="AS67">
        <v>3.3016588799999997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24.550042909670299</v>
      </c>
      <c r="BB67">
        <f t="shared" si="0"/>
        <v>572.77460182192226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9.4088854246000011</v>
      </c>
      <c r="L68">
        <v>358.70850000000002</v>
      </c>
      <c r="M68">
        <v>28.156385920000002</v>
      </c>
      <c r="N68">
        <v>36.243749999999991</v>
      </c>
      <c r="O68">
        <v>0</v>
      </c>
      <c r="P68">
        <v>31.897612499999997</v>
      </c>
      <c r="Q68">
        <v>6.694931308000001</v>
      </c>
      <c r="R68">
        <v>13.003656639999999</v>
      </c>
      <c r="S68">
        <v>8.0668764800000012</v>
      </c>
      <c r="T68">
        <v>0</v>
      </c>
      <c r="U68">
        <v>21.413105999999999</v>
      </c>
      <c r="V68">
        <v>0</v>
      </c>
      <c r="W68">
        <v>0</v>
      </c>
      <c r="X68">
        <v>43.957391258992807</v>
      </c>
      <c r="Y68">
        <v>0</v>
      </c>
      <c r="Z68">
        <v>0</v>
      </c>
      <c r="AA68">
        <v>4.310343647999999</v>
      </c>
      <c r="AB68">
        <v>0</v>
      </c>
      <c r="AC68">
        <v>0</v>
      </c>
      <c r="AD68">
        <v>0</v>
      </c>
      <c r="AE68">
        <v>1.1808732000000002</v>
      </c>
      <c r="AF68">
        <v>1.9662499999999996</v>
      </c>
      <c r="AG68">
        <v>13.466924639999998</v>
      </c>
      <c r="AH68">
        <v>0</v>
      </c>
      <c r="AI68">
        <v>0</v>
      </c>
      <c r="AJ68">
        <v>0</v>
      </c>
      <c r="AK68">
        <v>16.272739999999999</v>
      </c>
      <c r="AL68">
        <v>0</v>
      </c>
      <c r="AM68">
        <v>0</v>
      </c>
      <c r="AN68">
        <v>0.57389999999999997</v>
      </c>
      <c r="AO68">
        <v>0</v>
      </c>
      <c r="AP68">
        <v>0.35370972000000001</v>
      </c>
      <c r="AQ68">
        <v>9.0850999999999971</v>
      </c>
      <c r="AR68">
        <v>4.0644863999999998</v>
      </c>
      <c r="AS68">
        <v>3.3016588799999997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25.158423135600419</v>
      </c>
      <c r="BB68">
        <f t="shared" ref="BB68:BB99" si="1">SUM(B68:AZ68)-BA68</f>
        <v>586.96865888399213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9.4088854246000011</v>
      </c>
      <c r="L69">
        <v>358.70850000000002</v>
      </c>
      <c r="M69">
        <v>28.156385920000002</v>
      </c>
      <c r="N69">
        <v>36.243749999999991</v>
      </c>
      <c r="O69">
        <v>0</v>
      </c>
      <c r="P69">
        <v>31.897612499999997</v>
      </c>
      <c r="Q69">
        <v>6.694931308000001</v>
      </c>
      <c r="R69">
        <v>13.003656639999999</v>
      </c>
      <c r="S69">
        <v>8.0668764800000012</v>
      </c>
      <c r="T69">
        <v>0</v>
      </c>
      <c r="U69">
        <v>21.413105999999999</v>
      </c>
      <c r="V69">
        <v>0</v>
      </c>
      <c r="W69">
        <v>0</v>
      </c>
      <c r="X69">
        <v>43.957391258992807</v>
      </c>
      <c r="Y69">
        <v>0</v>
      </c>
      <c r="Z69">
        <v>0</v>
      </c>
      <c r="AA69">
        <v>4.310343647999999</v>
      </c>
      <c r="AB69">
        <v>0</v>
      </c>
      <c r="AC69">
        <v>2.9691613120000002</v>
      </c>
      <c r="AD69">
        <v>2.8029358448000008</v>
      </c>
      <c r="AE69">
        <v>4.3298684000000005</v>
      </c>
      <c r="AF69">
        <v>1.9662499999999996</v>
      </c>
      <c r="AG69">
        <v>13.466924639999998</v>
      </c>
      <c r="AH69">
        <v>7.1763281199999991</v>
      </c>
      <c r="AI69">
        <v>0</v>
      </c>
      <c r="AJ69">
        <v>0</v>
      </c>
      <c r="AK69">
        <v>16.272739999999999</v>
      </c>
      <c r="AL69">
        <v>0</v>
      </c>
      <c r="AM69">
        <v>0</v>
      </c>
      <c r="AN69">
        <v>0.57389999999999997</v>
      </c>
      <c r="AO69">
        <v>0</v>
      </c>
      <c r="AP69">
        <v>0.35370972000000001</v>
      </c>
      <c r="AQ69">
        <v>9.0850999999999971</v>
      </c>
      <c r="AR69">
        <v>6.0967295999999997</v>
      </c>
      <c r="AS69">
        <v>3.3016588799999997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25.903551977200419</v>
      </c>
      <c r="BB69">
        <f t="shared" si="1"/>
        <v>604.35319371919218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9.4088854246000011</v>
      </c>
      <c r="L70">
        <v>392.36509999999998</v>
      </c>
      <c r="M70">
        <v>28.156385920000002</v>
      </c>
      <c r="N70">
        <v>36.243749999999991</v>
      </c>
      <c r="O70">
        <v>0</v>
      </c>
      <c r="P70">
        <v>31.897612499999997</v>
      </c>
      <c r="Q70">
        <v>6.694931308000001</v>
      </c>
      <c r="R70">
        <v>13.003656639999999</v>
      </c>
      <c r="S70">
        <v>8.0668764800000012</v>
      </c>
      <c r="T70">
        <v>0</v>
      </c>
      <c r="U70">
        <v>21.413105999999999</v>
      </c>
      <c r="V70">
        <v>0</v>
      </c>
      <c r="W70">
        <v>0</v>
      </c>
      <c r="X70">
        <v>43.957391258992807</v>
      </c>
      <c r="Y70">
        <v>0</v>
      </c>
      <c r="Z70">
        <v>0</v>
      </c>
      <c r="AA70">
        <v>4.310343647999999</v>
      </c>
      <c r="AB70">
        <v>0</v>
      </c>
      <c r="AC70">
        <v>2.9691613120000002</v>
      </c>
      <c r="AD70">
        <v>2.8029358448000008</v>
      </c>
      <c r="AE70">
        <v>4.3298684000000005</v>
      </c>
      <c r="AF70">
        <v>1.9662499999999996</v>
      </c>
      <c r="AG70">
        <v>13.466924639999998</v>
      </c>
      <c r="AH70">
        <v>14.352656239999998</v>
      </c>
      <c r="AI70">
        <v>0</v>
      </c>
      <c r="AJ70">
        <v>0</v>
      </c>
      <c r="AK70">
        <v>16.272739999999999</v>
      </c>
      <c r="AL70">
        <v>0</v>
      </c>
      <c r="AM70">
        <v>0</v>
      </c>
      <c r="AN70">
        <v>0.57389999999999997</v>
      </c>
      <c r="AO70">
        <v>0</v>
      </c>
      <c r="AP70">
        <v>0.35370972000000001</v>
      </c>
      <c r="AQ70">
        <v>14.323530000000002</v>
      </c>
      <c r="AR70">
        <v>6.0967295999999997</v>
      </c>
      <c r="AS70">
        <v>3.3016588799999997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27.797084706952781</v>
      </c>
      <c r="BB70">
        <f t="shared" si="1"/>
        <v>648.53101910943985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9.4088854246000011</v>
      </c>
      <c r="L71">
        <v>392.36509999999998</v>
      </c>
      <c r="M71">
        <v>28.156385920000002</v>
      </c>
      <c r="N71">
        <v>36.243749999999991</v>
      </c>
      <c r="O71">
        <v>0</v>
      </c>
      <c r="P71">
        <v>31.897612499999997</v>
      </c>
      <c r="Q71">
        <v>6.694931308000001</v>
      </c>
      <c r="R71">
        <v>13.003656639999999</v>
      </c>
      <c r="S71">
        <v>8.0668764800000012</v>
      </c>
      <c r="T71">
        <v>0</v>
      </c>
      <c r="U71">
        <v>21.413105999999999</v>
      </c>
      <c r="V71">
        <v>0</v>
      </c>
      <c r="W71">
        <v>0</v>
      </c>
      <c r="X71">
        <v>43.957391258992807</v>
      </c>
      <c r="Y71">
        <v>0</v>
      </c>
      <c r="Z71">
        <v>0</v>
      </c>
      <c r="AA71">
        <v>4.310343647999999</v>
      </c>
      <c r="AB71">
        <v>4.0405682719999998</v>
      </c>
      <c r="AC71">
        <v>5.9383226240000004</v>
      </c>
      <c r="AD71">
        <v>5.6058716896000016</v>
      </c>
      <c r="AE71">
        <v>4.3298684000000005</v>
      </c>
      <c r="AF71">
        <v>2.7225000000000001</v>
      </c>
      <c r="AG71">
        <v>13.466924639999998</v>
      </c>
      <c r="AH71">
        <v>21.528984360000003</v>
      </c>
      <c r="AI71">
        <v>0</v>
      </c>
      <c r="AJ71">
        <v>0</v>
      </c>
      <c r="AK71">
        <v>16.272739999999999</v>
      </c>
      <c r="AL71">
        <v>0</v>
      </c>
      <c r="AM71">
        <v>0</v>
      </c>
      <c r="AN71">
        <v>0.57389999999999997</v>
      </c>
      <c r="AO71">
        <v>0</v>
      </c>
      <c r="AP71">
        <v>0.35370972000000001</v>
      </c>
      <c r="AQ71">
        <v>19.098039999999994</v>
      </c>
      <c r="AR71">
        <v>12.193459199999999</v>
      </c>
      <c r="AS71">
        <v>3.3016588799999997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28.973221938072673</v>
      </c>
      <c r="BB71">
        <f t="shared" si="1"/>
        <v>675.97136502711987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9.4088854246000011</v>
      </c>
      <c r="L72">
        <v>392.36509999999998</v>
      </c>
      <c r="M72">
        <v>28.156385920000002</v>
      </c>
      <c r="N72">
        <v>36.243749999999991</v>
      </c>
      <c r="O72">
        <v>0</v>
      </c>
      <c r="P72">
        <v>31.897612499999997</v>
      </c>
      <c r="Q72">
        <v>6.694931308000001</v>
      </c>
      <c r="R72">
        <v>13.003656639999999</v>
      </c>
      <c r="S72">
        <v>8.0668764800000012</v>
      </c>
      <c r="T72">
        <v>0</v>
      </c>
      <c r="U72">
        <v>21.413105999999999</v>
      </c>
      <c r="V72">
        <v>0</v>
      </c>
      <c r="W72">
        <v>0</v>
      </c>
      <c r="X72">
        <v>43.957391258992807</v>
      </c>
      <c r="Y72">
        <v>0</v>
      </c>
      <c r="Z72">
        <v>2.01070584</v>
      </c>
      <c r="AA72">
        <v>6.0593000000000004</v>
      </c>
      <c r="AB72">
        <v>4.0405682719999998</v>
      </c>
      <c r="AC72">
        <v>5.9383226240000004</v>
      </c>
      <c r="AD72">
        <v>8.3893539600000011</v>
      </c>
      <c r="AE72">
        <v>8.6597367999999992</v>
      </c>
      <c r="AF72">
        <v>5.4450000000000003</v>
      </c>
      <c r="AG72">
        <v>13.466924639999998</v>
      </c>
      <c r="AH72">
        <v>28.705312479999996</v>
      </c>
      <c r="AI72">
        <v>0.78111279999999994</v>
      </c>
      <c r="AJ72">
        <v>0</v>
      </c>
      <c r="AK72">
        <v>16.272739999999999</v>
      </c>
      <c r="AL72">
        <v>0</v>
      </c>
      <c r="AM72">
        <v>0</v>
      </c>
      <c r="AN72">
        <v>0.57389999999999997</v>
      </c>
      <c r="AO72">
        <v>0</v>
      </c>
      <c r="AP72">
        <v>0.35370972000000001</v>
      </c>
      <c r="AQ72">
        <v>19.098039999999994</v>
      </c>
      <c r="AR72">
        <v>12.193459199999999</v>
      </c>
      <c r="AS72">
        <v>3.3016588799999997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29.859048711349747</v>
      </c>
      <c r="BB72">
        <f t="shared" si="1"/>
        <v>696.63849203624295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9.4088854246000011</v>
      </c>
      <c r="L73">
        <v>392.36509999999998</v>
      </c>
      <c r="M73">
        <v>28.156385920000002</v>
      </c>
      <c r="N73">
        <v>36.243749999999991</v>
      </c>
      <c r="O73">
        <v>0</v>
      </c>
      <c r="P73">
        <v>31.897612499999997</v>
      </c>
      <c r="Q73">
        <v>6.694931308000001</v>
      </c>
      <c r="R73">
        <v>13.003656639999999</v>
      </c>
      <c r="S73">
        <v>8.0668764800000012</v>
      </c>
      <c r="T73">
        <v>0</v>
      </c>
      <c r="U73">
        <v>21.413105999999999</v>
      </c>
      <c r="V73">
        <v>0</v>
      </c>
      <c r="W73">
        <v>0</v>
      </c>
      <c r="X73">
        <v>43.957391258992807</v>
      </c>
      <c r="Y73">
        <v>0</v>
      </c>
      <c r="Z73">
        <v>4.0214116799999999</v>
      </c>
      <c r="AA73">
        <v>8.6206872959999998</v>
      </c>
      <c r="AB73">
        <v>8.0811365439999996</v>
      </c>
      <c r="AC73">
        <v>5.9383226240000004</v>
      </c>
      <c r="AD73">
        <v>8.4088075344000011</v>
      </c>
      <c r="AE73">
        <v>15.167135380799998</v>
      </c>
      <c r="AF73">
        <v>9.3774999999999977</v>
      </c>
      <c r="AG73">
        <v>13.466924639999998</v>
      </c>
      <c r="AH73">
        <v>35.881640599999997</v>
      </c>
      <c r="AI73">
        <v>5.0772332000000002</v>
      </c>
      <c r="AJ73">
        <v>0</v>
      </c>
      <c r="AK73">
        <v>16.272739999999999</v>
      </c>
      <c r="AL73">
        <v>0</v>
      </c>
      <c r="AM73">
        <v>0</v>
      </c>
      <c r="AN73">
        <v>0.57389999999999997</v>
      </c>
      <c r="AO73">
        <v>0</v>
      </c>
      <c r="AP73">
        <v>0.35370972000000001</v>
      </c>
      <c r="AQ73">
        <v>19.098039999999994</v>
      </c>
      <c r="AR73">
        <v>12.193459199999999</v>
      </c>
      <c r="AS73">
        <v>7.016025120000001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31.267085725108767</v>
      </c>
      <c r="BB73">
        <f t="shared" si="1"/>
        <v>729.48928334568382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9.4088854246000011</v>
      </c>
      <c r="L74">
        <v>392.36509999999998</v>
      </c>
      <c r="M74">
        <v>28.156385920000002</v>
      </c>
      <c r="N74">
        <v>36.243749999999991</v>
      </c>
      <c r="O74">
        <v>0</v>
      </c>
      <c r="P74">
        <v>31.897612499999997</v>
      </c>
      <c r="Q74">
        <v>6.694931308000001</v>
      </c>
      <c r="R74">
        <v>13.003656639999999</v>
      </c>
      <c r="S74">
        <v>8.0668764800000012</v>
      </c>
      <c r="T74">
        <v>0</v>
      </c>
      <c r="U74">
        <v>21.413105999999999</v>
      </c>
      <c r="V74">
        <v>0</v>
      </c>
      <c r="W74">
        <v>0</v>
      </c>
      <c r="X74">
        <v>43.957391258992807</v>
      </c>
      <c r="Y74">
        <v>0</v>
      </c>
      <c r="Z74">
        <v>4.0214116799999999</v>
      </c>
      <c r="AA74">
        <v>8.6206872959999998</v>
      </c>
      <c r="AB74">
        <v>8.0811365439999996</v>
      </c>
      <c r="AC74">
        <v>5.9383226240000004</v>
      </c>
      <c r="AD74">
        <v>8.4088075344000011</v>
      </c>
      <c r="AE74">
        <v>15.167135380799998</v>
      </c>
      <c r="AF74">
        <v>9.3774999999999977</v>
      </c>
      <c r="AG74">
        <v>13.466924639999998</v>
      </c>
      <c r="AH74">
        <v>35.881640599999997</v>
      </c>
      <c r="AI74">
        <v>5.0772332000000002</v>
      </c>
      <c r="AJ74">
        <v>0</v>
      </c>
      <c r="AK74">
        <v>16.272739999999999</v>
      </c>
      <c r="AL74">
        <v>0</v>
      </c>
      <c r="AM74">
        <v>0</v>
      </c>
      <c r="AN74">
        <v>0.57389999999999997</v>
      </c>
      <c r="AO74">
        <v>0</v>
      </c>
      <c r="AP74">
        <v>0.94322591999999994</v>
      </c>
      <c r="AQ74">
        <v>19.098039999999994</v>
      </c>
      <c r="AR74">
        <v>6.0967295999999997</v>
      </c>
      <c r="AS74">
        <v>7.016025120000001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31.040739423108768</v>
      </c>
      <c r="BB74">
        <f t="shared" si="1"/>
        <v>724.20841624768389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9.4088854246000011</v>
      </c>
      <c r="L75">
        <v>392.36509999999998</v>
      </c>
      <c r="M75">
        <v>28.156385920000002</v>
      </c>
      <c r="N75">
        <v>36.243749999999991</v>
      </c>
      <c r="O75">
        <v>0</v>
      </c>
      <c r="P75">
        <v>31.897612499999997</v>
      </c>
      <c r="Q75">
        <v>6.694931308000001</v>
      </c>
      <c r="R75">
        <v>13.003656639999999</v>
      </c>
      <c r="S75">
        <v>8.0668764800000012</v>
      </c>
      <c r="T75">
        <v>0</v>
      </c>
      <c r="U75">
        <v>21.413105999999999</v>
      </c>
      <c r="V75">
        <v>0</v>
      </c>
      <c r="W75">
        <v>0</v>
      </c>
      <c r="X75">
        <v>43.957391258992807</v>
      </c>
      <c r="Y75">
        <v>0</v>
      </c>
      <c r="Z75">
        <v>4.0214116799999999</v>
      </c>
      <c r="AA75">
        <v>8.6206872959999998</v>
      </c>
      <c r="AB75">
        <v>8.0811365439999996</v>
      </c>
      <c r="AC75">
        <v>5.9383226240000004</v>
      </c>
      <c r="AD75">
        <v>8.4088075344000011</v>
      </c>
      <c r="AE75">
        <v>15.167135380799998</v>
      </c>
      <c r="AF75">
        <v>9.3774999999999977</v>
      </c>
      <c r="AG75">
        <v>13.466924639999998</v>
      </c>
      <c r="AH75">
        <v>35.881640599999997</v>
      </c>
      <c r="AI75">
        <v>5.0772332000000002</v>
      </c>
      <c r="AJ75">
        <v>0</v>
      </c>
      <c r="AK75">
        <v>16.272739999999999</v>
      </c>
      <c r="AL75">
        <v>0</v>
      </c>
      <c r="AM75">
        <v>0</v>
      </c>
      <c r="AN75">
        <v>0.57389999999999997</v>
      </c>
      <c r="AO75">
        <v>0</v>
      </c>
      <c r="AP75">
        <v>0.94322591999999994</v>
      </c>
      <c r="AQ75">
        <v>19.098039999999994</v>
      </c>
      <c r="AR75">
        <v>6.0967295999999997</v>
      </c>
      <c r="AS75">
        <v>4.8699468479999997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30.952535650308764</v>
      </c>
      <c r="BB75">
        <f t="shared" si="1"/>
        <v>722.15054174848399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9.4088854246000011</v>
      </c>
      <c r="L76">
        <v>392.36509999999998</v>
      </c>
      <c r="M76">
        <v>28.156385920000002</v>
      </c>
      <c r="N76">
        <v>36.243749999999991</v>
      </c>
      <c r="O76">
        <v>0</v>
      </c>
      <c r="P76">
        <v>31.897612499999997</v>
      </c>
      <c r="Q76">
        <v>6.694931308000001</v>
      </c>
      <c r="R76">
        <v>13.003656639999999</v>
      </c>
      <c r="S76">
        <v>8.0668764800000012</v>
      </c>
      <c r="T76">
        <v>0</v>
      </c>
      <c r="U76">
        <v>21.413105999999999</v>
      </c>
      <c r="V76">
        <v>0</v>
      </c>
      <c r="W76">
        <v>0</v>
      </c>
      <c r="X76">
        <v>43.957391258992807</v>
      </c>
      <c r="Y76">
        <v>0</v>
      </c>
      <c r="Z76">
        <v>4.0214116799999999</v>
      </c>
      <c r="AA76">
        <v>8.6206872959999998</v>
      </c>
      <c r="AB76">
        <v>8.0811365439999996</v>
      </c>
      <c r="AC76">
        <v>5.9383226240000004</v>
      </c>
      <c r="AD76">
        <v>8.4088075344000011</v>
      </c>
      <c r="AE76">
        <v>8.6597367999999992</v>
      </c>
      <c r="AF76">
        <v>9.3774999999999977</v>
      </c>
      <c r="AG76">
        <v>13.466924639999998</v>
      </c>
      <c r="AH76">
        <v>35.881640599999997</v>
      </c>
      <c r="AI76">
        <v>5.0772332000000002</v>
      </c>
      <c r="AJ76">
        <v>0</v>
      </c>
      <c r="AK76">
        <v>16.272739999999999</v>
      </c>
      <c r="AL76">
        <v>0</v>
      </c>
      <c r="AM76">
        <v>0</v>
      </c>
      <c r="AN76">
        <v>0.57389999999999997</v>
      </c>
      <c r="AO76">
        <v>0</v>
      </c>
      <c r="AP76">
        <v>0.35370972000000001</v>
      </c>
      <c r="AQ76">
        <v>19.098039999999994</v>
      </c>
      <c r="AR76">
        <v>6.0967295999999997</v>
      </c>
      <c r="AS76">
        <v>4.5397809599999999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30.647282842708766</v>
      </c>
      <c r="BB76">
        <f t="shared" si="1"/>
        <v>715.02871388728397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9.4088854246000011</v>
      </c>
      <c r="L77">
        <v>392.36509999999998</v>
      </c>
      <c r="M77">
        <v>28.156385920000002</v>
      </c>
      <c r="N77">
        <v>36.243749999999991</v>
      </c>
      <c r="O77">
        <v>0</v>
      </c>
      <c r="P77">
        <v>31.897612499999997</v>
      </c>
      <c r="Q77">
        <v>6.694931308000001</v>
      </c>
      <c r="R77">
        <v>13.003656639999999</v>
      </c>
      <c r="S77">
        <v>8.0668764800000012</v>
      </c>
      <c r="T77">
        <v>0</v>
      </c>
      <c r="U77">
        <v>21.413105999999999</v>
      </c>
      <c r="V77">
        <v>0</v>
      </c>
      <c r="W77">
        <v>0</v>
      </c>
      <c r="X77">
        <v>43.957391258992807</v>
      </c>
      <c r="Y77">
        <v>0</v>
      </c>
      <c r="Z77">
        <v>4.0214116799999999</v>
      </c>
      <c r="AA77">
        <v>8.6206872959999998</v>
      </c>
      <c r="AB77">
        <v>8.0811365439999996</v>
      </c>
      <c r="AC77">
        <v>5.9383226240000004</v>
      </c>
      <c r="AD77">
        <v>8.4088075344000011</v>
      </c>
      <c r="AE77">
        <v>8.6597367999999992</v>
      </c>
      <c r="AF77">
        <v>9.3774999999999977</v>
      </c>
      <c r="AG77">
        <v>13.466924639999998</v>
      </c>
      <c r="AH77">
        <v>35.881640599999997</v>
      </c>
      <c r="AI77">
        <v>5.0772332000000002</v>
      </c>
      <c r="AJ77">
        <v>0</v>
      </c>
      <c r="AK77">
        <v>16.272739999999999</v>
      </c>
      <c r="AL77">
        <v>0</v>
      </c>
      <c r="AM77">
        <v>0</v>
      </c>
      <c r="AN77">
        <v>0.57389999999999997</v>
      </c>
      <c r="AO77">
        <v>0</v>
      </c>
      <c r="AP77">
        <v>0.35370972000000001</v>
      </c>
      <c r="AQ77">
        <v>19.098039999999994</v>
      </c>
      <c r="AR77">
        <v>6.0967295999999997</v>
      </c>
      <c r="AS77">
        <v>4.5397809599999999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30.647282842708766</v>
      </c>
      <c r="BB77">
        <f t="shared" si="1"/>
        <v>715.02871388728397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9.4088854246000011</v>
      </c>
      <c r="L78">
        <v>392.36509999999998</v>
      </c>
      <c r="M78">
        <v>28.156385920000002</v>
      </c>
      <c r="N78">
        <v>36.243749999999991</v>
      </c>
      <c r="O78">
        <v>0</v>
      </c>
      <c r="P78">
        <v>31.897612499999997</v>
      </c>
      <c r="Q78">
        <v>6.694931308000001</v>
      </c>
      <c r="R78">
        <v>13.003656639999999</v>
      </c>
      <c r="S78">
        <v>8.0668764800000012</v>
      </c>
      <c r="T78">
        <v>0</v>
      </c>
      <c r="U78">
        <v>21.413105999999999</v>
      </c>
      <c r="V78">
        <v>0</v>
      </c>
      <c r="W78">
        <v>0</v>
      </c>
      <c r="X78">
        <v>43.957391258992807</v>
      </c>
      <c r="Y78">
        <v>0</v>
      </c>
      <c r="Z78">
        <v>4.0214116799999999</v>
      </c>
      <c r="AA78">
        <v>8.6206872959999998</v>
      </c>
      <c r="AB78">
        <v>8.0811365439999996</v>
      </c>
      <c r="AC78">
        <v>5.9383226240000004</v>
      </c>
      <c r="AD78">
        <v>8.4088075344000011</v>
      </c>
      <c r="AE78">
        <v>4.3298684000000005</v>
      </c>
      <c r="AF78">
        <v>9.3774999999999977</v>
      </c>
      <c r="AG78">
        <v>13.466924639999998</v>
      </c>
      <c r="AH78">
        <v>35.881640599999997</v>
      </c>
      <c r="AI78">
        <v>5.0772332000000002</v>
      </c>
      <c r="AJ78">
        <v>0</v>
      </c>
      <c r="AK78">
        <v>16.272739999999999</v>
      </c>
      <c r="AL78">
        <v>0</v>
      </c>
      <c r="AM78">
        <v>0</v>
      </c>
      <c r="AN78">
        <v>0.57389999999999997</v>
      </c>
      <c r="AO78">
        <v>0</v>
      </c>
      <c r="AP78">
        <v>0.35370972000000001</v>
      </c>
      <c r="AQ78">
        <v>19.098039999999994</v>
      </c>
      <c r="AR78">
        <v>6.0967295999999997</v>
      </c>
      <c r="AS78">
        <v>4.5397809599999999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30.469325036708764</v>
      </c>
      <c r="BB78">
        <f t="shared" si="1"/>
        <v>710.87680329328396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9.4088854246000011</v>
      </c>
      <c r="L79">
        <v>392.36509999999998</v>
      </c>
      <c r="M79">
        <v>28.156385920000002</v>
      </c>
      <c r="N79">
        <v>36.243749999999991</v>
      </c>
      <c r="O79">
        <v>0</v>
      </c>
      <c r="P79">
        <v>31.897612499999997</v>
      </c>
      <c r="Q79">
        <v>6.694931308000001</v>
      </c>
      <c r="R79">
        <v>13.003656639999999</v>
      </c>
      <c r="S79">
        <v>8.0668764800000012</v>
      </c>
      <c r="T79">
        <v>0</v>
      </c>
      <c r="U79">
        <v>21.413105999999999</v>
      </c>
      <c r="V79">
        <v>0</v>
      </c>
      <c r="W79">
        <v>0</v>
      </c>
      <c r="X79">
        <v>43.957391258992807</v>
      </c>
      <c r="Y79">
        <v>0</v>
      </c>
      <c r="Z79">
        <v>4.0214116799999999</v>
      </c>
      <c r="AA79">
        <v>8.6206872959999998</v>
      </c>
      <c r="AB79">
        <v>8.0811365439999996</v>
      </c>
      <c r="AC79">
        <v>5.9383226240000004</v>
      </c>
      <c r="AD79">
        <v>8.3893539600000011</v>
      </c>
      <c r="AE79">
        <v>4.3298684000000005</v>
      </c>
      <c r="AF79">
        <v>5.4450000000000003</v>
      </c>
      <c r="AG79">
        <v>13.466924639999998</v>
      </c>
      <c r="AH79">
        <v>28.705312479999996</v>
      </c>
      <c r="AI79">
        <v>0.78111279999999994</v>
      </c>
      <c r="AJ79">
        <v>0</v>
      </c>
      <c r="AK79">
        <v>16.272739999999999</v>
      </c>
      <c r="AL79">
        <v>0</v>
      </c>
      <c r="AM79">
        <v>0</v>
      </c>
      <c r="AN79">
        <v>0.57389999999999997</v>
      </c>
      <c r="AO79">
        <v>0</v>
      </c>
      <c r="AP79">
        <v>0.35370972000000001</v>
      </c>
      <c r="AQ79">
        <v>19.098039999999994</v>
      </c>
      <c r="AR79">
        <v>2.7096576000000003</v>
      </c>
      <c r="AS79">
        <v>3.3842003520000006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29.648679019349743</v>
      </c>
      <c r="BB79">
        <f t="shared" si="1"/>
        <v>691.73039460824293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9.4088854246000011</v>
      </c>
      <c r="L80">
        <v>392.36509999999998</v>
      </c>
      <c r="M80">
        <v>28.156385920000002</v>
      </c>
      <c r="N80">
        <v>36.243749999999991</v>
      </c>
      <c r="O80">
        <v>0</v>
      </c>
      <c r="P80">
        <v>31.897612499999997</v>
      </c>
      <c r="Q80">
        <v>6.694931308000001</v>
      </c>
      <c r="R80">
        <v>13.003656639999999</v>
      </c>
      <c r="S80">
        <v>8.0668764800000012</v>
      </c>
      <c r="T80">
        <v>0</v>
      </c>
      <c r="U80">
        <v>21.413105999999999</v>
      </c>
      <c r="V80">
        <v>0</v>
      </c>
      <c r="W80">
        <v>0</v>
      </c>
      <c r="X80">
        <v>43.957391258992807</v>
      </c>
      <c r="Y80">
        <v>0</v>
      </c>
      <c r="Z80">
        <v>2.01070584</v>
      </c>
      <c r="AA80">
        <v>8.6206872959999998</v>
      </c>
      <c r="AB80">
        <v>8.0811365439999996</v>
      </c>
      <c r="AC80">
        <v>2.9691613120000002</v>
      </c>
      <c r="AD80">
        <v>8.3893539600000011</v>
      </c>
      <c r="AE80">
        <v>1.1808732000000002</v>
      </c>
      <c r="AF80">
        <v>5.4450000000000003</v>
      </c>
      <c r="AG80">
        <v>13.466924639999998</v>
      </c>
      <c r="AH80">
        <v>28.705312479999996</v>
      </c>
      <c r="AI80">
        <v>0</v>
      </c>
      <c r="AJ80">
        <v>0</v>
      </c>
      <c r="AK80">
        <v>16.272739999999999</v>
      </c>
      <c r="AL80">
        <v>0</v>
      </c>
      <c r="AM80">
        <v>0</v>
      </c>
      <c r="AN80">
        <v>0.57389999999999997</v>
      </c>
      <c r="AO80">
        <v>0</v>
      </c>
      <c r="AP80">
        <v>0.35370972000000001</v>
      </c>
      <c r="AQ80">
        <v>19.098039999999994</v>
      </c>
      <c r="AR80">
        <v>2.7096576000000003</v>
      </c>
      <c r="AS80">
        <v>3.3016588799999997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29.279086876949741</v>
      </c>
      <c r="BB80">
        <f t="shared" si="1"/>
        <v>683.10747012664297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9.4088854246000011</v>
      </c>
      <c r="L81">
        <v>392.36509999999998</v>
      </c>
      <c r="M81">
        <v>28.156385920000002</v>
      </c>
      <c r="N81">
        <v>36.243749999999991</v>
      </c>
      <c r="O81">
        <v>0</v>
      </c>
      <c r="P81">
        <v>31.897612499999997</v>
      </c>
      <c r="Q81">
        <v>6.694931308000001</v>
      </c>
      <c r="R81">
        <v>13.003656639999999</v>
      </c>
      <c r="S81">
        <v>8.0668764800000012</v>
      </c>
      <c r="T81">
        <v>0</v>
      </c>
      <c r="U81">
        <v>21.413105999999999</v>
      </c>
      <c r="V81">
        <v>0</v>
      </c>
      <c r="W81">
        <v>0</v>
      </c>
      <c r="X81">
        <v>43.957391258992807</v>
      </c>
      <c r="Y81">
        <v>0</v>
      </c>
      <c r="Z81">
        <v>2.01070584</v>
      </c>
      <c r="AA81">
        <v>8.6042060000000014</v>
      </c>
      <c r="AB81">
        <v>4.0405682719999998</v>
      </c>
      <c r="AC81">
        <v>2.9691613120000002</v>
      </c>
      <c r="AD81">
        <v>8.3893539600000011</v>
      </c>
      <c r="AE81">
        <v>1.1808732000000002</v>
      </c>
      <c r="AF81">
        <v>2.7829999999999986</v>
      </c>
      <c r="AG81">
        <v>13.466924639999998</v>
      </c>
      <c r="AH81">
        <v>21.528984360000003</v>
      </c>
      <c r="AI81">
        <v>0</v>
      </c>
      <c r="AJ81">
        <v>0</v>
      </c>
      <c r="AK81">
        <v>16.272739999999999</v>
      </c>
      <c r="AL81">
        <v>0</v>
      </c>
      <c r="AM81">
        <v>0</v>
      </c>
      <c r="AN81">
        <v>0.57389999999999997</v>
      </c>
      <c r="AO81">
        <v>0</v>
      </c>
      <c r="AP81">
        <v>0.94322591999999994</v>
      </c>
      <c r="AQ81">
        <v>19.098039999999994</v>
      </c>
      <c r="AR81">
        <v>2.7096576000000003</v>
      </c>
      <c r="AS81">
        <v>3.3016588799999997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28.732216385816283</v>
      </c>
      <c r="BB81">
        <f t="shared" si="1"/>
        <v>670.34847912977636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9.4088854246000011</v>
      </c>
      <c r="L82">
        <v>392.36509999999998</v>
      </c>
      <c r="M82">
        <v>28.156385920000002</v>
      </c>
      <c r="N82">
        <v>36.243749999999991</v>
      </c>
      <c r="O82">
        <v>0</v>
      </c>
      <c r="P82">
        <v>31.897612499999997</v>
      </c>
      <c r="Q82">
        <v>6.694931308000001</v>
      </c>
      <c r="R82">
        <v>13.003656639999999</v>
      </c>
      <c r="S82">
        <v>8.0668764800000012</v>
      </c>
      <c r="T82">
        <v>0</v>
      </c>
      <c r="U82">
        <v>21.413105999999999</v>
      </c>
      <c r="V82">
        <v>0</v>
      </c>
      <c r="W82">
        <v>0</v>
      </c>
      <c r="X82">
        <v>43.957391258992807</v>
      </c>
      <c r="Y82">
        <v>0</v>
      </c>
      <c r="Z82">
        <v>2.01070584</v>
      </c>
      <c r="AA82">
        <v>8.6042060000000014</v>
      </c>
      <c r="AB82">
        <v>4.0405682719999998</v>
      </c>
      <c r="AC82">
        <v>1.093901536</v>
      </c>
      <c r="AD82">
        <v>5.5929026400000001</v>
      </c>
      <c r="AE82">
        <v>1.1808732000000002</v>
      </c>
      <c r="AF82">
        <v>2.7225000000000001</v>
      </c>
      <c r="AG82">
        <v>13.466924639999998</v>
      </c>
      <c r="AH82">
        <v>10.256047879999999</v>
      </c>
      <c r="AI82">
        <v>0</v>
      </c>
      <c r="AJ82">
        <v>0</v>
      </c>
      <c r="AK82">
        <v>16.272739999999999</v>
      </c>
      <c r="AL82">
        <v>0</v>
      </c>
      <c r="AM82">
        <v>0</v>
      </c>
      <c r="AN82">
        <v>0.57389999999999997</v>
      </c>
      <c r="AO82">
        <v>0</v>
      </c>
      <c r="AP82">
        <v>1.0218280799999999</v>
      </c>
      <c r="AQ82">
        <v>19.098039999999994</v>
      </c>
      <c r="AR82">
        <v>2.7096576000000003</v>
      </c>
      <c r="AS82">
        <v>3.3016588799999997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28.07763561527268</v>
      </c>
      <c r="BB82">
        <f t="shared" si="1"/>
        <v>655.07651448431989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9.4088854246000011</v>
      </c>
      <c r="L83">
        <v>392.36509999999998</v>
      </c>
      <c r="M83">
        <v>28.156385920000002</v>
      </c>
      <c r="N83">
        <v>36.243749999999991</v>
      </c>
      <c r="O83">
        <v>0</v>
      </c>
      <c r="P83">
        <v>31.897612499999997</v>
      </c>
      <c r="Q83">
        <v>6.694931308000001</v>
      </c>
      <c r="R83">
        <v>13.003656639999999</v>
      </c>
      <c r="S83">
        <v>8.0668764800000012</v>
      </c>
      <c r="T83">
        <v>0</v>
      </c>
      <c r="U83">
        <v>21.413105999999999</v>
      </c>
      <c r="V83">
        <v>0</v>
      </c>
      <c r="W83">
        <v>0</v>
      </c>
      <c r="X83">
        <v>43.957391258992807</v>
      </c>
      <c r="Y83">
        <v>0</v>
      </c>
      <c r="Z83">
        <v>2.01070584</v>
      </c>
      <c r="AA83">
        <v>8.6042060000000014</v>
      </c>
      <c r="AB83">
        <v>0</v>
      </c>
      <c r="AC83">
        <v>0</v>
      </c>
      <c r="AD83">
        <v>2.7964513200000005</v>
      </c>
      <c r="AE83">
        <v>1.1808732000000002</v>
      </c>
      <c r="AF83">
        <v>2.7225000000000001</v>
      </c>
      <c r="AG83">
        <v>13.466924639999998</v>
      </c>
      <c r="AH83">
        <v>5.8107920000000002</v>
      </c>
      <c r="AI83">
        <v>0</v>
      </c>
      <c r="AJ83">
        <v>0</v>
      </c>
      <c r="AK83">
        <v>16.272739999999999</v>
      </c>
      <c r="AL83">
        <v>0</v>
      </c>
      <c r="AM83">
        <v>0</v>
      </c>
      <c r="AN83">
        <v>0.57389999999999997</v>
      </c>
      <c r="AO83">
        <v>0</v>
      </c>
      <c r="AP83">
        <v>0.43231188000000004</v>
      </c>
      <c r="AQ83">
        <v>19.098039999999994</v>
      </c>
      <c r="AR83">
        <v>2.7096576000000003</v>
      </c>
      <c r="AS83">
        <v>3.3016588799999997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27.544745184472674</v>
      </c>
      <c r="BB83">
        <f t="shared" si="1"/>
        <v>642.64371170712002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9.4088854246000011</v>
      </c>
      <c r="L84">
        <v>392.36509999999998</v>
      </c>
      <c r="M84">
        <v>28.156385920000002</v>
      </c>
      <c r="N84">
        <v>36.243749999999991</v>
      </c>
      <c r="O84">
        <v>0</v>
      </c>
      <c r="P84">
        <v>31.897612499999997</v>
      </c>
      <c r="Q84">
        <v>6.694931308000001</v>
      </c>
      <c r="R84">
        <v>13.003656639999999</v>
      </c>
      <c r="S84">
        <v>8.0668764800000012</v>
      </c>
      <c r="T84">
        <v>0</v>
      </c>
      <c r="U84">
        <v>21.413105999999999</v>
      </c>
      <c r="V84">
        <v>0</v>
      </c>
      <c r="W84">
        <v>0</v>
      </c>
      <c r="X84">
        <v>43.957391258992807</v>
      </c>
      <c r="Y84">
        <v>0</v>
      </c>
      <c r="Z84">
        <v>2.01070584</v>
      </c>
      <c r="AA84">
        <v>8.6042060000000014</v>
      </c>
      <c r="AB84">
        <v>0</v>
      </c>
      <c r="AC84">
        <v>0</v>
      </c>
      <c r="AD84">
        <v>0</v>
      </c>
      <c r="AE84">
        <v>1.1808732000000002</v>
      </c>
      <c r="AF84">
        <v>2.7225000000000001</v>
      </c>
      <c r="AG84">
        <v>13.466924639999998</v>
      </c>
      <c r="AH84">
        <v>0</v>
      </c>
      <c r="AI84">
        <v>0</v>
      </c>
      <c r="AJ84">
        <v>0</v>
      </c>
      <c r="AK84">
        <v>16.272739999999999</v>
      </c>
      <c r="AL84">
        <v>0</v>
      </c>
      <c r="AM84">
        <v>0</v>
      </c>
      <c r="AN84">
        <v>0.57389999999999997</v>
      </c>
      <c r="AO84">
        <v>0</v>
      </c>
      <c r="AP84">
        <v>0.43231188000000004</v>
      </c>
      <c r="AQ84">
        <v>19.098039999999994</v>
      </c>
      <c r="AR84">
        <v>2.7096576000000003</v>
      </c>
      <c r="AS84">
        <v>3.3016588799999997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27.190987603672674</v>
      </c>
      <c r="BB84">
        <f t="shared" si="1"/>
        <v>634.39022596792006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9.4088854246000011</v>
      </c>
      <c r="L85">
        <v>392.36509999999998</v>
      </c>
      <c r="M85">
        <v>28.156385920000002</v>
      </c>
      <c r="N85">
        <v>36.243749999999991</v>
      </c>
      <c r="O85">
        <v>0</v>
      </c>
      <c r="P85">
        <v>31.897612499999997</v>
      </c>
      <c r="Q85">
        <v>6.694931308000001</v>
      </c>
      <c r="R85">
        <v>13.005282679999997</v>
      </c>
      <c r="S85">
        <v>8.0964826799999994</v>
      </c>
      <c r="T85">
        <v>0</v>
      </c>
      <c r="U85">
        <v>21.413105999999999</v>
      </c>
      <c r="V85">
        <v>0</v>
      </c>
      <c r="W85">
        <v>0</v>
      </c>
      <c r="X85">
        <v>45.18472938848921</v>
      </c>
      <c r="Y85">
        <v>0</v>
      </c>
      <c r="Z85">
        <v>2.01070584</v>
      </c>
      <c r="AA85">
        <v>8.6042060000000014</v>
      </c>
      <c r="AB85">
        <v>0</v>
      </c>
      <c r="AC85">
        <v>0</v>
      </c>
      <c r="AD85">
        <v>0</v>
      </c>
      <c r="AE85">
        <v>1.1808732000000002</v>
      </c>
      <c r="AF85">
        <v>2.7225000000000001</v>
      </c>
      <c r="AG85">
        <v>13.466924639999998</v>
      </c>
      <c r="AH85">
        <v>0</v>
      </c>
      <c r="AI85">
        <v>0</v>
      </c>
      <c r="AJ85">
        <v>0</v>
      </c>
      <c r="AK85">
        <v>16.272739999999999</v>
      </c>
      <c r="AL85">
        <v>0</v>
      </c>
      <c r="AM85">
        <v>0</v>
      </c>
      <c r="AN85">
        <v>0.57389999999999997</v>
      </c>
      <c r="AO85">
        <v>0</v>
      </c>
      <c r="AP85">
        <v>0.43231188000000004</v>
      </c>
      <c r="AQ85">
        <v>19.098039999999994</v>
      </c>
      <c r="AR85">
        <v>2.7096576000000003</v>
      </c>
      <c r="AS85">
        <v>3.3016588799999997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27.242714851994975</v>
      </c>
      <c r="BB85">
        <f t="shared" si="1"/>
        <v>635.59706908909413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9.4088854246000011</v>
      </c>
      <c r="L86">
        <v>392.36509999999998</v>
      </c>
      <c r="M86">
        <v>28.156385920000002</v>
      </c>
      <c r="N86">
        <v>36.243749999999991</v>
      </c>
      <c r="O86">
        <v>0</v>
      </c>
      <c r="P86">
        <v>31.897612499999997</v>
      </c>
      <c r="Q86">
        <v>6.694931308000001</v>
      </c>
      <c r="R86">
        <v>13.005282679999997</v>
      </c>
      <c r="S86">
        <v>8.0964826799999994</v>
      </c>
      <c r="T86">
        <v>0</v>
      </c>
      <c r="U86">
        <v>21.413105999999999</v>
      </c>
      <c r="V86">
        <v>0</v>
      </c>
      <c r="W86">
        <v>0</v>
      </c>
      <c r="X86">
        <v>45.18472938848921</v>
      </c>
      <c r="Y86">
        <v>0</v>
      </c>
      <c r="Z86">
        <v>2.01070584</v>
      </c>
      <c r="AA86">
        <v>8.6042060000000014</v>
      </c>
      <c r="AB86">
        <v>0</v>
      </c>
      <c r="AC86">
        <v>0</v>
      </c>
      <c r="AD86">
        <v>0</v>
      </c>
      <c r="AE86">
        <v>1.1808732000000002</v>
      </c>
      <c r="AF86">
        <v>2.7225000000000001</v>
      </c>
      <c r="AG86">
        <v>13.466924639999998</v>
      </c>
      <c r="AH86">
        <v>0</v>
      </c>
      <c r="AI86">
        <v>0</v>
      </c>
      <c r="AJ86">
        <v>0</v>
      </c>
      <c r="AK86">
        <v>16.272739999999999</v>
      </c>
      <c r="AL86">
        <v>0</v>
      </c>
      <c r="AM86">
        <v>0</v>
      </c>
      <c r="AN86">
        <v>0.57389999999999997</v>
      </c>
      <c r="AO86">
        <v>0</v>
      </c>
      <c r="AP86">
        <v>0.58951619999999993</v>
      </c>
      <c r="AQ86">
        <v>14.323530000000002</v>
      </c>
      <c r="AR86">
        <v>2.7096576000000003</v>
      </c>
      <c r="AS86">
        <v>3.3016588799999997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27.052943729677519</v>
      </c>
      <c r="BB86">
        <f t="shared" si="1"/>
        <v>631.16953453141161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9.4088854246000011</v>
      </c>
      <c r="L87">
        <v>314.42349999999999</v>
      </c>
      <c r="M87">
        <v>28.156385920000002</v>
      </c>
      <c r="N87">
        <v>36.243749999999991</v>
      </c>
      <c r="O87">
        <v>0</v>
      </c>
      <c r="P87">
        <v>31.897612499999997</v>
      </c>
      <c r="Q87">
        <v>6.694931308000001</v>
      </c>
      <c r="R87">
        <v>13.005282679999997</v>
      </c>
      <c r="S87">
        <v>8.0964826799999994</v>
      </c>
      <c r="T87">
        <v>0</v>
      </c>
      <c r="U87">
        <v>21.413105999999999</v>
      </c>
      <c r="V87">
        <v>0</v>
      </c>
      <c r="W87">
        <v>0</v>
      </c>
      <c r="X87">
        <v>45.18472938848921</v>
      </c>
      <c r="Y87">
        <v>0</v>
      </c>
      <c r="Z87">
        <v>2.01070584</v>
      </c>
      <c r="AA87">
        <v>8.6042060000000014</v>
      </c>
      <c r="AB87">
        <v>0</v>
      </c>
      <c r="AC87">
        <v>0</v>
      </c>
      <c r="AD87">
        <v>0</v>
      </c>
      <c r="AE87">
        <v>1.1808732000000002</v>
      </c>
      <c r="AF87">
        <v>2.7225000000000001</v>
      </c>
      <c r="AG87">
        <v>13.466924639999998</v>
      </c>
      <c r="AH87">
        <v>0</v>
      </c>
      <c r="AI87">
        <v>0</v>
      </c>
      <c r="AJ87">
        <v>0</v>
      </c>
      <c r="AK87">
        <v>16.272739999999999</v>
      </c>
      <c r="AL87">
        <v>0</v>
      </c>
      <c r="AM87">
        <v>0</v>
      </c>
      <c r="AN87">
        <v>0.57389999999999997</v>
      </c>
      <c r="AO87">
        <v>0</v>
      </c>
      <c r="AP87">
        <v>0.58951619999999993</v>
      </c>
      <c r="AQ87">
        <v>9.549019999999997</v>
      </c>
      <c r="AR87">
        <v>2.7096576000000003</v>
      </c>
      <c r="AS87">
        <v>3.3016588799999997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23.653311639360084</v>
      </c>
      <c r="BB87">
        <f t="shared" si="1"/>
        <v>551.85305662172914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9.4088854246000011</v>
      </c>
      <c r="L88">
        <v>314.42349999999999</v>
      </c>
      <c r="M88">
        <v>28.156385920000002</v>
      </c>
      <c r="N88">
        <v>36.243749999999991</v>
      </c>
      <c r="O88">
        <v>0</v>
      </c>
      <c r="P88">
        <v>31.897612499999997</v>
      </c>
      <c r="Q88">
        <v>6.694931308000001</v>
      </c>
      <c r="R88">
        <v>13.005282679999997</v>
      </c>
      <c r="S88">
        <v>8.0964826799999994</v>
      </c>
      <c r="T88">
        <v>0</v>
      </c>
      <c r="U88">
        <v>21.413105999999999</v>
      </c>
      <c r="V88">
        <v>0</v>
      </c>
      <c r="W88">
        <v>0</v>
      </c>
      <c r="X88">
        <v>45.18472938848921</v>
      </c>
      <c r="Y88">
        <v>0</v>
      </c>
      <c r="Z88">
        <v>2.01070584</v>
      </c>
      <c r="AA88">
        <v>6.0593000000000004</v>
      </c>
      <c r="AB88">
        <v>0</v>
      </c>
      <c r="AC88">
        <v>0</v>
      </c>
      <c r="AD88">
        <v>0</v>
      </c>
      <c r="AE88">
        <v>1.1808732000000002</v>
      </c>
      <c r="AF88">
        <v>2.7225000000000001</v>
      </c>
      <c r="AG88">
        <v>13.466924639999998</v>
      </c>
      <c r="AH88">
        <v>0</v>
      </c>
      <c r="AI88">
        <v>0</v>
      </c>
      <c r="AJ88">
        <v>0</v>
      </c>
      <c r="AK88">
        <v>16.272739999999999</v>
      </c>
      <c r="AL88">
        <v>0</v>
      </c>
      <c r="AM88">
        <v>0</v>
      </c>
      <c r="AN88">
        <v>0.57389999999999997</v>
      </c>
      <c r="AO88">
        <v>0</v>
      </c>
      <c r="AP88">
        <v>0.58951619999999993</v>
      </c>
      <c r="AQ88">
        <v>4.7745099999999985</v>
      </c>
      <c r="AR88">
        <v>6.0967295999999997</v>
      </c>
      <c r="AS88">
        <v>3.3016588799999997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23.491692178242626</v>
      </c>
      <c r="BB88">
        <f t="shared" si="1"/>
        <v>548.08233208284651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9.4088854246000011</v>
      </c>
      <c r="L89">
        <v>314.42349999999999</v>
      </c>
      <c r="M89">
        <v>28.156385920000002</v>
      </c>
      <c r="N89">
        <v>36.243749999999991</v>
      </c>
      <c r="O89">
        <v>0</v>
      </c>
      <c r="P89">
        <v>31.897612499999997</v>
      </c>
      <c r="Q89">
        <v>6.694931308000001</v>
      </c>
      <c r="R89">
        <v>13.005282679999997</v>
      </c>
      <c r="S89">
        <v>8.0964826799999994</v>
      </c>
      <c r="T89">
        <v>0</v>
      </c>
      <c r="U89">
        <v>21.413105999999999</v>
      </c>
      <c r="V89">
        <v>0</v>
      </c>
      <c r="W89">
        <v>0</v>
      </c>
      <c r="X89">
        <v>45.18472938848921</v>
      </c>
      <c r="Y89">
        <v>0</v>
      </c>
      <c r="Z89">
        <v>2.01070584</v>
      </c>
      <c r="AA89">
        <v>4.2899843999999998</v>
      </c>
      <c r="AB89">
        <v>0</v>
      </c>
      <c r="AC89">
        <v>0</v>
      </c>
      <c r="AD89">
        <v>0</v>
      </c>
      <c r="AE89">
        <v>1.1808732000000002</v>
      </c>
      <c r="AF89">
        <v>2.7225000000000001</v>
      </c>
      <c r="AG89">
        <v>13.466924639999998</v>
      </c>
      <c r="AH89">
        <v>0</v>
      </c>
      <c r="AI89">
        <v>0</v>
      </c>
      <c r="AJ89">
        <v>0</v>
      </c>
      <c r="AK89">
        <v>16.272739999999999</v>
      </c>
      <c r="AL89">
        <v>0</v>
      </c>
      <c r="AM89">
        <v>0</v>
      </c>
      <c r="AN89">
        <v>0.57389999999999997</v>
      </c>
      <c r="AO89">
        <v>0</v>
      </c>
      <c r="AP89">
        <v>0.58951619999999993</v>
      </c>
      <c r="AQ89">
        <v>0</v>
      </c>
      <c r="AR89">
        <v>4.0644863999999998</v>
      </c>
      <c r="AS89">
        <v>3.3016588799999997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23.139215811925165</v>
      </c>
      <c r="BB89">
        <f t="shared" si="1"/>
        <v>539.85873964916391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9.4088854246000011</v>
      </c>
      <c r="L90">
        <v>314.42349999999999</v>
      </c>
      <c r="M90">
        <v>28.156385920000002</v>
      </c>
      <c r="N90">
        <v>36.243749999999991</v>
      </c>
      <c r="O90">
        <v>0</v>
      </c>
      <c r="P90">
        <v>31.897612499999997</v>
      </c>
      <c r="Q90">
        <v>6.694931308000001</v>
      </c>
      <c r="R90">
        <v>13.005282679999997</v>
      </c>
      <c r="S90">
        <v>8.0964826799999994</v>
      </c>
      <c r="T90">
        <v>0</v>
      </c>
      <c r="U90">
        <v>21.413105999999999</v>
      </c>
      <c r="V90">
        <v>0</v>
      </c>
      <c r="W90">
        <v>0</v>
      </c>
      <c r="X90">
        <v>45.18472938848921</v>
      </c>
      <c r="Y90">
        <v>0</v>
      </c>
      <c r="Z90">
        <v>2.01070584</v>
      </c>
      <c r="AA90">
        <v>4.2899843999999998</v>
      </c>
      <c r="AB90">
        <v>0</v>
      </c>
      <c r="AC90">
        <v>0</v>
      </c>
      <c r="AD90">
        <v>0</v>
      </c>
      <c r="AE90">
        <v>1.1808732000000002</v>
      </c>
      <c r="AF90">
        <v>2.7225000000000001</v>
      </c>
      <c r="AG90">
        <v>13.466924639999998</v>
      </c>
      <c r="AH90">
        <v>0</v>
      </c>
      <c r="AI90">
        <v>0</v>
      </c>
      <c r="AJ90">
        <v>0</v>
      </c>
      <c r="AK90">
        <v>16.272739999999999</v>
      </c>
      <c r="AL90">
        <v>0</v>
      </c>
      <c r="AM90">
        <v>0</v>
      </c>
      <c r="AN90">
        <v>0.57389999999999997</v>
      </c>
      <c r="AO90">
        <v>0</v>
      </c>
      <c r="AP90">
        <v>0.58951619999999993</v>
      </c>
      <c r="AQ90">
        <v>0</v>
      </c>
      <c r="AR90">
        <v>4.0644863999999998</v>
      </c>
      <c r="AS90">
        <v>3.3016588799999997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23.139215811925165</v>
      </c>
      <c r="BB90">
        <f t="shared" si="1"/>
        <v>539.85873964916391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9.4088854246000011</v>
      </c>
      <c r="L91">
        <v>234.71049999999997</v>
      </c>
      <c r="M91">
        <v>28.156385920000002</v>
      </c>
      <c r="N91">
        <v>36.243749999999991</v>
      </c>
      <c r="O91">
        <v>0</v>
      </c>
      <c r="P91">
        <v>31.897612499999997</v>
      </c>
      <c r="Q91">
        <v>6.694931308000001</v>
      </c>
      <c r="R91">
        <v>13.005282679999997</v>
      </c>
      <c r="S91">
        <v>8.0964826799999994</v>
      </c>
      <c r="T91">
        <v>0</v>
      </c>
      <c r="U91">
        <v>21.413105999999999</v>
      </c>
      <c r="V91">
        <v>0</v>
      </c>
      <c r="W91">
        <v>0</v>
      </c>
      <c r="X91">
        <v>45.18472938848921</v>
      </c>
      <c r="Y91">
        <v>0</v>
      </c>
      <c r="Z91">
        <v>2.01070584</v>
      </c>
      <c r="AA91">
        <v>4.1687983999999991</v>
      </c>
      <c r="AB91">
        <v>0</v>
      </c>
      <c r="AC91">
        <v>0</v>
      </c>
      <c r="AD91">
        <v>0</v>
      </c>
      <c r="AE91">
        <v>1.1808732000000002</v>
      </c>
      <c r="AF91">
        <v>2.7225000000000001</v>
      </c>
      <c r="AG91">
        <v>13.466924639999998</v>
      </c>
      <c r="AH91">
        <v>0</v>
      </c>
      <c r="AI91">
        <v>0</v>
      </c>
      <c r="AJ91">
        <v>0</v>
      </c>
      <c r="AK91">
        <v>16.272739999999999</v>
      </c>
      <c r="AL91">
        <v>0</v>
      </c>
      <c r="AM91">
        <v>0</v>
      </c>
      <c r="AN91">
        <v>0.57389999999999997</v>
      </c>
      <c r="AO91">
        <v>0</v>
      </c>
      <c r="AP91">
        <v>0.58951619999999993</v>
      </c>
      <c r="AQ91">
        <v>0</v>
      </c>
      <c r="AR91">
        <v>6.0967295999999997</v>
      </c>
      <c r="AS91">
        <v>3.3016588799999997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19.941555993525121</v>
      </c>
      <c r="BB91">
        <f t="shared" si="1"/>
        <v>465.25445666756394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9.4088854246000011</v>
      </c>
      <c r="L92">
        <v>201.36389499999999</v>
      </c>
      <c r="M92">
        <v>28.156385920000002</v>
      </c>
      <c r="N92">
        <v>36.243749999999991</v>
      </c>
      <c r="O92">
        <v>0</v>
      </c>
      <c r="P92">
        <v>31.897612499999997</v>
      </c>
      <c r="Q92">
        <v>5.6816500624000001</v>
      </c>
      <c r="R92">
        <v>11.2880924</v>
      </c>
      <c r="S92">
        <v>7.0493436000000003</v>
      </c>
      <c r="T92">
        <v>0</v>
      </c>
      <c r="U92">
        <v>21.413105999999999</v>
      </c>
      <c r="V92">
        <v>0</v>
      </c>
      <c r="W92">
        <v>0</v>
      </c>
      <c r="X92">
        <v>45.18472938848921</v>
      </c>
      <c r="Y92">
        <v>0</v>
      </c>
      <c r="Z92">
        <v>2.01070584</v>
      </c>
      <c r="AA92">
        <v>1.7208411999999997</v>
      </c>
      <c r="AB92">
        <v>0</v>
      </c>
      <c r="AC92">
        <v>0</v>
      </c>
      <c r="AD92">
        <v>0</v>
      </c>
      <c r="AE92">
        <v>1.1808732000000002</v>
      </c>
      <c r="AF92">
        <v>2.7225000000000001</v>
      </c>
      <c r="AG92">
        <v>13.466924639999998</v>
      </c>
      <c r="AH92">
        <v>0</v>
      </c>
      <c r="AI92">
        <v>0</v>
      </c>
      <c r="AJ92">
        <v>0</v>
      </c>
      <c r="AK92">
        <v>16.272739999999999</v>
      </c>
      <c r="AL92">
        <v>0</v>
      </c>
      <c r="AM92">
        <v>0</v>
      </c>
      <c r="AN92">
        <v>0.57389999999999997</v>
      </c>
      <c r="AO92">
        <v>0</v>
      </c>
      <c r="AP92">
        <v>0.58951619999999993</v>
      </c>
      <c r="AQ92">
        <v>0</v>
      </c>
      <c r="AR92">
        <v>6.0967295999999997</v>
      </c>
      <c r="AS92">
        <v>3.3016588799999997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18.315139941625169</v>
      </c>
      <c r="BB92">
        <f t="shared" si="1"/>
        <v>427.30869991386396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9.4088854246000011</v>
      </c>
      <c r="L93">
        <v>201.36389499999999</v>
      </c>
      <c r="M93">
        <v>28.156385920000002</v>
      </c>
      <c r="N93">
        <v>36.243749999999991</v>
      </c>
      <c r="O93">
        <v>0</v>
      </c>
      <c r="P93">
        <v>31.897612499999997</v>
      </c>
      <c r="Q93">
        <v>5.5597713080000002</v>
      </c>
      <c r="R93">
        <v>11.2880924</v>
      </c>
      <c r="S93">
        <v>7.0493436000000003</v>
      </c>
      <c r="T93">
        <v>0</v>
      </c>
      <c r="U93">
        <v>21.413105999999999</v>
      </c>
      <c r="V93">
        <v>0</v>
      </c>
      <c r="W93">
        <v>0</v>
      </c>
      <c r="X93">
        <v>45.18472938848921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1.1808732000000002</v>
      </c>
      <c r="AF93">
        <v>2.7225000000000001</v>
      </c>
      <c r="AG93">
        <v>13.466924639999998</v>
      </c>
      <c r="AH93">
        <v>0</v>
      </c>
      <c r="AI93">
        <v>0</v>
      </c>
      <c r="AJ93">
        <v>0</v>
      </c>
      <c r="AK93">
        <v>16.272739999999999</v>
      </c>
      <c r="AL93">
        <v>0</v>
      </c>
      <c r="AM93">
        <v>0</v>
      </c>
      <c r="AN93">
        <v>0.57389999999999997</v>
      </c>
      <c r="AO93">
        <v>0</v>
      </c>
      <c r="AP93">
        <v>0.58951619999999993</v>
      </c>
      <c r="AQ93">
        <v>0</v>
      </c>
      <c r="AR93">
        <v>6.0967295999999997</v>
      </c>
      <c r="AS93">
        <v>3.3016588799999997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18.156763952425166</v>
      </c>
      <c r="BB93">
        <f t="shared" si="1"/>
        <v>423.61365010866393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9.3484840700000014</v>
      </c>
      <c r="L94">
        <v>201.36389499999999</v>
      </c>
      <c r="M94">
        <v>28.156385920000002</v>
      </c>
      <c r="N94">
        <v>36.243749999999991</v>
      </c>
      <c r="O94">
        <v>0</v>
      </c>
      <c r="P94">
        <v>31.897612499999997</v>
      </c>
      <c r="Q94">
        <v>4.4246113079999994</v>
      </c>
      <c r="R94">
        <v>9.1388663600000015</v>
      </c>
      <c r="S94">
        <v>5.7925374000000014</v>
      </c>
      <c r="T94">
        <v>0</v>
      </c>
      <c r="U94">
        <v>21.413105999999999</v>
      </c>
      <c r="V94">
        <v>0</v>
      </c>
      <c r="W94">
        <v>0</v>
      </c>
      <c r="X94">
        <v>45.18472938848921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1.1808732000000002</v>
      </c>
      <c r="AF94">
        <v>2.7225000000000001</v>
      </c>
      <c r="AG94">
        <v>13.466924639999998</v>
      </c>
      <c r="AH94">
        <v>0</v>
      </c>
      <c r="AI94">
        <v>0</v>
      </c>
      <c r="AJ94">
        <v>0</v>
      </c>
      <c r="AK94">
        <v>16.272739999999999</v>
      </c>
      <c r="AL94">
        <v>0</v>
      </c>
      <c r="AM94">
        <v>0</v>
      </c>
      <c r="AN94">
        <v>0.57389999999999997</v>
      </c>
      <c r="AO94">
        <v>0</v>
      </c>
      <c r="AP94">
        <v>0.58951619999999993</v>
      </c>
      <c r="AQ94">
        <v>0</v>
      </c>
      <c r="AR94">
        <v>6.0967295999999997</v>
      </c>
      <c r="AS94">
        <v>3.3016588799999997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17.967638450425163</v>
      </c>
      <c r="BB94">
        <f t="shared" si="1"/>
        <v>419.20118201606397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9.3484840700000014</v>
      </c>
      <c r="L95">
        <v>201.36389499999999</v>
      </c>
      <c r="M95">
        <v>28.156385920000002</v>
      </c>
      <c r="N95">
        <v>36.243749999999991</v>
      </c>
      <c r="O95">
        <v>0</v>
      </c>
      <c r="P95">
        <v>31.897612499999997</v>
      </c>
      <c r="Q95">
        <v>4.4246113079999994</v>
      </c>
      <c r="R95">
        <v>9.1388663600000015</v>
      </c>
      <c r="S95">
        <v>5.7925374000000014</v>
      </c>
      <c r="T95">
        <v>0</v>
      </c>
      <c r="U95">
        <v>21.413105999999999</v>
      </c>
      <c r="V95">
        <v>0</v>
      </c>
      <c r="W95">
        <v>0</v>
      </c>
      <c r="X95">
        <v>45.18472938848921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1.1808732000000002</v>
      </c>
      <c r="AF95">
        <v>2.7225000000000001</v>
      </c>
      <c r="AG95">
        <v>13.466924639999998</v>
      </c>
      <c r="AH95">
        <v>0</v>
      </c>
      <c r="AI95">
        <v>0</v>
      </c>
      <c r="AJ95">
        <v>0</v>
      </c>
      <c r="AK95">
        <v>16.272739999999999</v>
      </c>
      <c r="AL95">
        <v>0</v>
      </c>
      <c r="AM95">
        <v>0</v>
      </c>
      <c r="AN95">
        <v>0.57389999999999997</v>
      </c>
      <c r="AO95">
        <v>0</v>
      </c>
      <c r="AP95">
        <v>0.58951619999999993</v>
      </c>
      <c r="AQ95">
        <v>0</v>
      </c>
      <c r="AR95">
        <v>6.0967295999999997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17.967638450425163</v>
      </c>
      <c r="BB95">
        <f t="shared" si="1"/>
        <v>419.20118201606397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8.6040548399999999</v>
      </c>
      <c r="L96">
        <v>192.50689499999999</v>
      </c>
      <c r="M96">
        <v>28.156385920000002</v>
      </c>
      <c r="N96">
        <v>36.243749999999991</v>
      </c>
      <c r="O96">
        <v>0</v>
      </c>
      <c r="P96">
        <v>31.897612499999997</v>
      </c>
      <c r="Q96">
        <v>4.4246113079999994</v>
      </c>
      <c r="R96">
        <v>9.1388663600000015</v>
      </c>
      <c r="S96">
        <v>5.7925374000000014</v>
      </c>
      <c r="T96">
        <v>0</v>
      </c>
      <c r="U96">
        <v>21.413105999999999</v>
      </c>
      <c r="V96">
        <v>0</v>
      </c>
      <c r="W96">
        <v>0</v>
      </c>
      <c r="X96">
        <v>45.18472938848921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1.1808732000000002</v>
      </c>
      <c r="AF96">
        <v>2.7225000000000001</v>
      </c>
      <c r="AG96">
        <v>13.466924639999998</v>
      </c>
      <c r="AH96">
        <v>0</v>
      </c>
      <c r="AI96">
        <v>0</v>
      </c>
      <c r="AJ96">
        <v>0</v>
      </c>
      <c r="AK96">
        <v>16.272739999999999</v>
      </c>
      <c r="AL96">
        <v>0</v>
      </c>
      <c r="AM96">
        <v>0</v>
      </c>
      <c r="AN96">
        <v>0.57389999999999997</v>
      </c>
      <c r="AO96">
        <v>0</v>
      </c>
      <c r="AP96">
        <v>0.58951619999999993</v>
      </c>
      <c r="AQ96">
        <v>0</v>
      </c>
      <c r="AR96">
        <v>6.0967295999999997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17.573019718525138</v>
      </c>
      <c r="BB96">
        <f t="shared" si="1"/>
        <v>409.994371517964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7.9327548399999994</v>
      </c>
      <c r="L97">
        <v>192.50689499999999</v>
      </c>
      <c r="M97">
        <v>28.156385920000002</v>
      </c>
      <c r="N97">
        <v>36.243749999999991</v>
      </c>
      <c r="O97">
        <v>0</v>
      </c>
      <c r="P97">
        <v>31.897612499999997</v>
      </c>
      <c r="Q97">
        <v>3.0189119999999998</v>
      </c>
      <c r="R97">
        <v>5.8813560000000011</v>
      </c>
      <c r="S97">
        <v>4.0773719999999996</v>
      </c>
      <c r="T97">
        <v>0</v>
      </c>
      <c r="U97">
        <v>21.413105999999999</v>
      </c>
      <c r="V97">
        <v>0</v>
      </c>
      <c r="W97">
        <v>0</v>
      </c>
      <c r="X97">
        <v>45.18472938848921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1.1808732000000002</v>
      </c>
      <c r="AF97">
        <v>2.7225000000000001</v>
      </c>
      <c r="AG97">
        <v>13.466924639999998</v>
      </c>
      <c r="AH97">
        <v>0</v>
      </c>
      <c r="AI97">
        <v>0</v>
      </c>
      <c r="AJ97">
        <v>0</v>
      </c>
      <c r="AK97">
        <v>16.272739999999999</v>
      </c>
      <c r="AL97">
        <v>0</v>
      </c>
      <c r="AM97">
        <v>0</v>
      </c>
      <c r="AN97">
        <v>0.57389999999999997</v>
      </c>
      <c r="AO97">
        <v>0</v>
      </c>
      <c r="AP97">
        <v>0.58951619999999993</v>
      </c>
      <c r="AQ97">
        <v>0</v>
      </c>
      <c r="AR97">
        <v>6.0967295999999997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17.283278199325139</v>
      </c>
      <c r="BB97">
        <f t="shared" si="1"/>
        <v>403.23443796916405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7.1929548399999996</v>
      </c>
      <c r="L98">
        <v>192.50689499999999</v>
      </c>
      <c r="M98">
        <v>28.156385920000002</v>
      </c>
      <c r="N98">
        <v>36.243749999999991</v>
      </c>
      <c r="O98">
        <v>0</v>
      </c>
      <c r="P98">
        <v>31.897612499999997</v>
      </c>
      <c r="Q98">
        <v>3.0189119999999998</v>
      </c>
      <c r="R98">
        <v>5.8813560000000011</v>
      </c>
      <c r="S98">
        <v>4.0773719999999996</v>
      </c>
      <c r="T98">
        <v>0</v>
      </c>
      <c r="U98">
        <v>21.413105999999999</v>
      </c>
      <c r="V98">
        <v>0</v>
      </c>
      <c r="W98">
        <v>0</v>
      </c>
      <c r="X98">
        <v>45.18472938848921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1.1808732000000002</v>
      </c>
      <c r="AF98">
        <v>2.7225000000000001</v>
      </c>
      <c r="AG98">
        <v>13.466924639999998</v>
      </c>
      <c r="AH98">
        <v>0</v>
      </c>
      <c r="AI98">
        <v>0</v>
      </c>
      <c r="AJ98">
        <v>0</v>
      </c>
      <c r="AK98">
        <v>16.272739999999999</v>
      </c>
      <c r="AL98">
        <v>0</v>
      </c>
      <c r="AM98">
        <v>0</v>
      </c>
      <c r="AN98">
        <v>0.57389999999999997</v>
      </c>
      <c r="AO98">
        <v>0</v>
      </c>
      <c r="AP98">
        <v>0.58951619999999993</v>
      </c>
      <c r="AQ98">
        <v>0</v>
      </c>
      <c r="AR98">
        <v>6.0967295999999997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17.252872419325136</v>
      </c>
      <c r="BB98">
        <f t="shared" si="1"/>
        <v>402.52504374916401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0.19888256730235016</v>
      </c>
      <c r="L99">
        <f t="shared" si="2"/>
        <v>7.5062787147499934</v>
      </c>
      <c r="M99">
        <f t="shared" si="2"/>
        <v>0.59023252630420076</v>
      </c>
      <c r="N99">
        <f t="shared" si="2"/>
        <v>0.80085093600793777</v>
      </c>
      <c r="O99">
        <f t="shared" si="2"/>
        <v>0</v>
      </c>
      <c r="P99">
        <f t="shared" si="2"/>
        <v>0.65028267622499947</v>
      </c>
      <c r="Q99">
        <f t="shared" si="2"/>
        <v>0.13502493405959981</v>
      </c>
      <c r="R99">
        <f t="shared" si="2"/>
        <v>0.26372365165900025</v>
      </c>
      <c r="S99">
        <f t="shared" si="2"/>
        <v>0.16672075875390016</v>
      </c>
      <c r="T99">
        <f t="shared" si="2"/>
        <v>0</v>
      </c>
      <c r="U99">
        <f t="shared" si="2"/>
        <v>0.55590411239999982</v>
      </c>
      <c r="V99">
        <f t="shared" si="2"/>
        <v>0</v>
      </c>
      <c r="W99">
        <f t="shared" si="2"/>
        <v>0</v>
      </c>
      <c r="X99">
        <f t="shared" si="2"/>
        <v>0.94896300712077319</v>
      </c>
      <c r="Y99">
        <f t="shared" si="2"/>
        <v>0</v>
      </c>
      <c r="Z99">
        <f t="shared" si="2"/>
        <v>2.2620440700000001E-2</v>
      </c>
      <c r="AA99">
        <f t="shared" si="2"/>
        <v>7.2706267815999995E-2</v>
      </c>
      <c r="AB99">
        <f t="shared" si="2"/>
        <v>4.3429974458000009E-2</v>
      </c>
      <c r="AC99">
        <f t="shared" si="2"/>
        <v>3.5161120799999994E-2</v>
      </c>
      <c r="AD99">
        <f t="shared" si="2"/>
        <v>4.4804317502100004E-2</v>
      </c>
      <c r="AE99">
        <f t="shared" si="2"/>
        <v>8.0862654116400118E-2</v>
      </c>
      <c r="AF99">
        <f t="shared" si="2"/>
        <v>7.7455125000000111E-2</v>
      </c>
      <c r="AG99">
        <f t="shared" si="2"/>
        <v>0.32320619135999951</v>
      </c>
      <c r="AH99">
        <f t="shared" si="2"/>
        <v>0.18885073999999991</v>
      </c>
      <c r="AI99">
        <f t="shared" si="2"/>
        <v>1.6012812400000007E-2</v>
      </c>
      <c r="AJ99">
        <f t="shared" si="2"/>
        <v>0</v>
      </c>
      <c r="AK99">
        <f t="shared" si="2"/>
        <v>0.39054575999999908</v>
      </c>
      <c r="AL99">
        <f t="shared" si="2"/>
        <v>0</v>
      </c>
      <c r="AM99">
        <f t="shared" si="2"/>
        <v>0</v>
      </c>
      <c r="AN99">
        <f t="shared" si="2"/>
        <v>1.3773600000000007E-2</v>
      </c>
      <c r="AO99">
        <f t="shared" si="2"/>
        <v>0</v>
      </c>
      <c r="AP99">
        <f t="shared" si="2"/>
        <v>1.3794679079999992E-2</v>
      </c>
      <c r="AQ99">
        <f t="shared" si="2"/>
        <v>0.14149559999999989</v>
      </c>
      <c r="AR99">
        <f t="shared" si="2"/>
        <v>0.12972485760000013</v>
      </c>
      <c r="AS99">
        <f t="shared" si="2"/>
        <v>9.4097278079999874E-2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0.55507215239476948</v>
      </c>
      <c r="BB99">
        <f t="shared" si="1"/>
        <v>12.950333151100486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20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6" t="s">
        <v>189</v>
      </c>
      <c r="BB1" s="210" t="s">
        <v>142</v>
      </c>
    </row>
    <row r="2" spans="1:54">
      <c r="A2" s="210"/>
      <c r="AS2" s="169"/>
      <c r="AT2" s="169"/>
      <c r="AU2" s="169"/>
      <c r="AV2" s="169"/>
      <c r="AW2" s="169"/>
      <c r="AX2" s="169"/>
      <c r="AY2" s="169"/>
      <c r="AZ2" s="169"/>
      <c r="BA2" s="226"/>
      <c r="BB2" s="210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14.996771000000001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0.61636700000000033</v>
      </c>
      <c r="BB3">
        <f>SUM(B3:AZ3)-BA3</f>
        <v>14.380404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14.996771000000001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0.61636700000000033</v>
      </c>
      <c r="BB4">
        <f t="shared" ref="BB4:BB67" si="0">SUM(B4:AZ4)-BA4</f>
        <v>14.380404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13.87964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0.57045300000000054</v>
      </c>
      <c r="BB5">
        <f t="shared" si="0"/>
        <v>13.309187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13.683434999999999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0.56238899999999958</v>
      </c>
      <c r="BB6">
        <f t="shared" si="0"/>
        <v>13.121046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12.809585999999999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0.52647400000000033</v>
      </c>
      <c r="BB7">
        <f t="shared" si="0"/>
        <v>12.283111999999999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9.11158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0.37448599999999921</v>
      </c>
      <c r="BB8">
        <f t="shared" si="0"/>
        <v>8.7370940000000008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13.497585000000001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0.55475100000000133</v>
      </c>
      <c r="BB9">
        <f t="shared" si="0"/>
        <v>12.942834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14.486189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0.59538199999999897</v>
      </c>
      <c r="BB10">
        <f t="shared" si="0"/>
        <v>13.890807000000001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14.996771000000001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0.61636700000000033</v>
      </c>
      <c r="BB11">
        <f t="shared" si="0"/>
        <v>14.380404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13.677564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0.56214800000000054</v>
      </c>
      <c r="BB12">
        <f t="shared" si="0"/>
        <v>13.115416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13.059272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0.53673599999999944</v>
      </c>
      <c r="BB13">
        <f t="shared" si="0"/>
        <v>12.522536000000001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14.996771000000001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0.61636700000000033</v>
      </c>
      <c r="BB14">
        <f t="shared" si="0"/>
        <v>14.380404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10.693282999999999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0.43949399999999983</v>
      </c>
      <c r="BB15">
        <f t="shared" si="0"/>
        <v>10.253788999999999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14.996771000000001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0.61636700000000033</v>
      </c>
      <c r="BB16">
        <f t="shared" si="0"/>
        <v>14.380404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14.987804000000001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0.61599900000000041</v>
      </c>
      <c r="BB17">
        <f t="shared" si="0"/>
        <v>14.371805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14.996771000000001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0.61636700000000033</v>
      </c>
      <c r="BB18">
        <f t="shared" si="0"/>
        <v>14.380404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14.996771000000001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0.61636700000000033</v>
      </c>
      <c r="BB19">
        <f t="shared" si="0"/>
        <v>14.380404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14.996771000000001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0.61636700000000033</v>
      </c>
      <c r="BB20">
        <f t="shared" si="0"/>
        <v>14.380404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14.996771000000001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0.61636700000000033</v>
      </c>
      <c r="BB21">
        <f t="shared" si="0"/>
        <v>14.380404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12.729417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0.52317899999999895</v>
      </c>
      <c r="BB22">
        <f t="shared" si="0"/>
        <v>12.206238000000001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14.996771000000001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0.61636700000000033</v>
      </c>
      <c r="BB23">
        <f t="shared" si="0"/>
        <v>14.380404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14.864615000000001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0.61093600000000059</v>
      </c>
      <c r="BB24">
        <f t="shared" si="0"/>
        <v>14.253679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14.996771000000001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0.61636700000000033</v>
      </c>
      <c r="BB25">
        <f t="shared" si="0"/>
        <v>14.380404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14.996771000000001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0.61636700000000033</v>
      </c>
      <c r="BB26">
        <f t="shared" si="0"/>
        <v>14.380404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14.996771000000001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0.61636700000000033</v>
      </c>
      <c r="BB27">
        <f t="shared" si="0"/>
        <v>14.380404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14.996771000000001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0.61636700000000033</v>
      </c>
      <c r="BB28">
        <f t="shared" si="0"/>
        <v>14.380404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14.716554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0.60485000000000078</v>
      </c>
      <c r="BB29">
        <f t="shared" si="0"/>
        <v>14.111704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14.996771000000001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0.61636700000000033</v>
      </c>
      <c r="BB30">
        <f t="shared" si="0"/>
        <v>14.380404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14.996771000000001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0.61636700000000033</v>
      </c>
      <c r="BB31">
        <f t="shared" si="0"/>
        <v>14.380404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14.996771000000001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0.61636700000000033</v>
      </c>
      <c r="BB32">
        <f t="shared" si="0"/>
        <v>14.380404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14.996771000000001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0.61636700000000033</v>
      </c>
      <c r="BB33">
        <f t="shared" si="0"/>
        <v>14.380404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14.996771000000001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0.61636700000000033</v>
      </c>
      <c r="BB34">
        <f t="shared" si="0"/>
        <v>14.380404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14.996771000000001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0.61636700000000033</v>
      </c>
      <c r="BB35">
        <f t="shared" si="0"/>
        <v>14.380404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14.983534000000001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0.61582300000000068</v>
      </c>
      <c r="BB36">
        <f t="shared" si="0"/>
        <v>14.367711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14.996771000000001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0.61636700000000033</v>
      </c>
      <c r="BB37">
        <f t="shared" si="0"/>
        <v>14.380404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14.996771000000001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0.61636700000000033</v>
      </c>
      <c r="BB38">
        <f t="shared" si="0"/>
        <v>14.380404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14.996771000000001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0.61636700000000033</v>
      </c>
      <c r="BB39">
        <f t="shared" si="0"/>
        <v>14.380404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14.996771000000001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0.61636700000000033</v>
      </c>
      <c r="BB40">
        <f t="shared" si="0"/>
        <v>14.380404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14.996771000000001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0.61636700000000033</v>
      </c>
      <c r="BB41">
        <f t="shared" si="0"/>
        <v>14.380404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14.996771000000001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0.61636700000000033</v>
      </c>
      <c r="BB42">
        <f t="shared" si="0"/>
        <v>14.380404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14.863548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0.61089199999999977</v>
      </c>
      <c r="BB43">
        <f t="shared" si="0"/>
        <v>14.252656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14.996771000000001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0.61636700000000033</v>
      </c>
      <c r="BB44">
        <f t="shared" si="0"/>
        <v>14.380404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14.996771000000001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0.61636700000000033</v>
      </c>
      <c r="BB45">
        <f t="shared" si="0"/>
        <v>14.380404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14.996771000000001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0.61636700000000033</v>
      </c>
      <c r="BB46">
        <f t="shared" si="0"/>
        <v>14.380404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14.996771000000001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0.61636700000000033</v>
      </c>
      <c r="BB47">
        <f t="shared" si="0"/>
        <v>14.380404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14.996771000000001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0.61636700000000033</v>
      </c>
      <c r="BB48">
        <f t="shared" si="0"/>
        <v>14.380404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14.996771000000001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0.61636700000000033</v>
      </c>
      <c r="BB49">
        <f t="shared" si="0"/>
        <v>14.380404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13.892984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0.57100200000000001</v>
      </c>
      <c r="BB50">
        <f t="shared" si="0"/>
        <v>13.321982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14.996771000000001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0.61636700000000033</v>
      </c>
      <c r="BB51">
        <f t="shared" si="0"/>
        <v>14.380404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14.996771000000001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0.61636700000000033</v>
      </c>
      <c r="BB52">
        <f t="shared" si="0"/>
        <v>14.380404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14.996771000000001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0.61636700000000033</v>
      </c>
      <c r="BB53">
        <f t="shared" si="0"/>
        <v>14.380404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14.91799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0.61312899999999892</v>
      </c>
      <c r="BB54">
        <f t="shared" si="0"/>
        <v>14.304861000000001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14.996771000000001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0.61636700000000033</v>
      </c>
      <c r="BB55">
        <f t="shared" si="0"/>
        <v>14.380404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14.996771000000001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0.61636700000000033</v>
      </c>
      <c r="BB56">
        <f t="shared" si="0"/>
        <v>14.380404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14.309626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0.58812599999999904</v>
      </c>
      <c r="BB57">
        <f t="shared" si="0"/>
        <v>13.721500000000001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14.996771000000001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0.61636700000000033</v>
      </c>
      <c r="BB58">
        <f t="shared" si="0"/>
        <v>14.380404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14.692962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0.60388099999999945</v>
      </c>
      <c r="BB59">
        <f t="shared" si="0"/>
        <v>14.089081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14.996771000000001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0.61636700000000033</v>
      </c>
      <c r="BB60">
        <f t="shared" si="0"/>
        <v>14.380404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14.996771000000001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0.61636700000000033</v>
      </c>
      <c r="BB61">
        <f t="shared" si="0"/>
        <v>14.380404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14.996771000000001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0.61636700000000033</v>
      </c>
      <c r="BB62">
        <f t="shared" si="0"/>
        <v>14.380404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14.996771000000001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0.61636700000000033</v>
      </c>
      <c r="BB63">
        <f t="shared" si="0"/>
        <v>14.380404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14.829708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0.60950099999999985</v>
      </c>
      <c r="BB64">
        <f t="shared" si="0"/>
        <v>14.220207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14.996771000000001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0.61636700000000033</v>
      </c>
      <c r="BB65">
        <f t="shared" si="0"/>
        <v>14.380404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14.996771000000001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0.61636700000000033</v>
      </c>
      <c r="BB66">
        <f t="shared" si="0"/>
        <v>14.380404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14.996771000000001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0.61636700000000033</v>
      </c>
      <c r="BB67">
        <f t="shared" si="0"/>
        <v>14.380404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14.996771000000001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0.61636700000000033</v>
      </c>
      <c r="BB68">
        <f t="shared" ref="BB68:BB99" si="1">SUM(B68:AZ68)-BA68</f>
        <v>14.380404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14.996771000000001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0.61636700000000033</v>
      </c>
      <c r="BB69">
        <f t="shared" si="1"/>
        <v>14.380404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14.996771000000001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0.61636700000000033</v>
      </c>
      <c r="BB70">
        <f t="shared" si="1"/>
        <v>14.380404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14.996771000000001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0.61636700000000033</v>
      </c>
      <c r="BB71">
        <f t="shared" si="1"/>
        <v>14.380404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14.996771000000001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0.61636700000000033</v>
      </c>
      <c r="BB72">
        <f t="shared" si="1"/>
        <v>14.380404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14.996771000000001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0.61636700000000033</v>
      </c>
      <c r="BB73">
        <f t="shared" si="1"/>
        <v>14.380404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14.996771000000001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0.61636700000000033</v>
      </c>
      <c r="BB74">
        <f t="shared" si="1"/>
        <v>14.380404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14.996771000000001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0.61636700000000033</v>
      </c>
      <c r="BB75">
        <f t="shared" si="1"/>
        <v>14.380404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14.508073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0.59628200000000042</v>
      </c>
      <c r="BB76">
        <f t="shared" si="1"/>
        <v>13.911790999999999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14.996771000000001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0.61636700000000033</v>
      </c>
      <c r="BB77">
        <f t="shared" si="1"/>
        <v>14.380404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12.394332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0.5094069999999995</v>
      </c>
      <c r="BB78">
        <f t="shared" si="1"/>
        <v>11.884925000000001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14.996771000000001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0.61636700000000033</v>
      </c>
      <c r="BB79">
        <f t="shared" si="1"/>
        <v>14.380404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14.996771000000001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0.61636700000000033</v>
      </c>
      <c r="BB80">
        <f t="shared" si="1"/>
        <v>14.380404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14.996771000000001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0.61636700000000033</v>
      </c>
      <c r="BB81">
        <f t="shared" si="1"/>
        <v>14.380404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14.996771000000001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0.61636700000000033</v>
      </c>
      <c r="BB82">
        <f t="shared" si="1"/>
        <v>14.380404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14.996771000000001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0.61636700000000033</v>
      </c>
      <c r="BB83">
        <f t="shared" si="1"/>
        <v>14.380404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14.996771000000001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0.61636700000000033</v>
      </c>
      <c r="BB84">
        <f t="shared" si="1"/>
        <v>14.380404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14.996771000000001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0.61636700000000033</v>
      </c>
      <c r="BB85">
        <f t="shared" si="1"/>
        <v>14.380404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14.996771000000001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0.61636700000000033</v>
      </c>
      <c r="BB86">
        <f t="shared" si="1"/>
        <v>14.380404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14.996771000000001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0.61636700000000033</v>
      </c>
      <c r="BB87">
        <f t="shared" si="1"/>
        <v>14.380404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14.996771000000001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0.61636700000000033</v>
      </c>
      <c r="BB88">
        <f t="shared" si="1"/>
        <v>14.380404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14.996771000000001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0.61636700000000033</v>
      </c>
      <c r="BB89">
        <f t="shared" si="1"/>
        <v>14.380404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14.996771000000001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0.61636700000000033</v>
      </c>
      <c r="BB90">
        <f t="shared" si="1"/>
        <v>14.380404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14.996771000000001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0.61636700000000033</v>
      </c>
      <c r="BB91">
        <f t="shared" si="1"/>
        <v>14.380404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12.866163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0.52879899999999935</v>
      </c>
      <c r="BB92">
        <f t="shared" si="1"/>
        <v>12.337364000000001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14.996771000000001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0.61636700000000033</v>
      </c>
      <c r="BB93">
        <f t="shared" si="1"/>
        <v>14.380404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14.996771000000001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0.61636700000000033</v>
      </c>
      <c r="BB94">
        <f t="shared" si="1"/>
        <v>14.380404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14.996771000000001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0.61636700000000033</v>
      </c>
      <c r="BB95">
        <f t="shared" si="1"/>
        <v>14.380404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14.996771000000001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0.61636700000000033</v>
      </c>
      <c r="BB96">
        <f t="shared" si="1"/>
        <v>14.380404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14.996771000000001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0.61636700000000033</v>
      </c>
      <c r="BB97">
        <f t="shared" si="1"/>
        <v>14.380404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14.549065000000001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0.59796700000000058</v>
      </c>
      <c r="BB98">
        <f t="shared" si="1"/>
        <v>13.951098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0.3521930052500003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1.4475127499999978E-2</v>
      </c>
      <c r="BB99">
        <f t="shared" si="1"/>
        <v>0.33771787775000034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277.39</v>
      </c>
      <c r="L3" s="198">
        <v>0</v>
      </c>
      <c r="M3" s="198">
        <v>61.15</v>
      </c>
      <c r="N3" s="198">
        <v>49.75</v>
      </c>
      <c r="O3" s="198">
        <v>34.479999999999997</v>
      </c>
      <c r="P3" s="198">
        <v>15.67</v>
      </c>
      <c r="Q3" s="198">
        <v>8.6300000000000008</v>
      </c>
      <c r="R3" s="198">
        <v>8.36</v>
      </c>
      <c r="S3" s="198">
        <v>11.11</v>
      </c>
      <c r="T3" s="198">
        <v>0</v>
      </c>
      <c r="U3" s="198">
        <v>59.55</v>
      </c>
      <c r="V3" s="198">
        <v>0</v>
      </c>
      <c r="W3" s="198">
        <v>0</v>
      </c>
      <c r="X3" s="198">
        <v>62.13</v>
      </c>
      <c r="Y3" s="198">
        <v>0</v>
      </c>
      <c r="Z3" s="198">
        <v>110.27</v>
      </c>
      <c r="AA3" s="198">
        <v>19.18</v>
      </c>
      <c r="AB3" s="198">
        <v>0</v>
      </c>
      <c r="AC3" s="198">
        <v>12.99</v>
      </c>
      <c r="AD3" s="198">
        <v>0</v>
      </c>
      <c r="AE3" s="198">
        <v>0</v>
      </c>
      <c r="AF3" s="198">
        <v>0</v>
      </c>
      <c r="AG3" s="198">
        <v>16.97</v>
      </c>
      <c r="AH3" s="198">
        <v>0</v>
      </c>
      <c r="AI3" s="198">
        <v>24.05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277.39</v>
      </c>
      <c r="L4" s="198">
        <v>0</v>
      </c>
      <c r="M4" s="198">
        <v>61.15</v>
      </c>
      <c r="N4" s="198">
        <v>49.75</v>
      </c>
      <c r="O4" s="198">
        <v>34.479999999999997</v>
      </c>
      <c r="P4" s="198">
        <v>15.67</v>
      </c>
      <c r="Q4" s="198">
        <v>4.79</v>
      </c>
      <c r="R4" s="198">
        <v>8.36</v>
      </c>
      <c r="S4" s="198">
        <v>5.63</v>
      </c>
      <c r="T4" s="198">
        <v>0</v>
      </c>
      <c r="U4" s="198">
        <v>59.55</v>
      </c>
      <c r="V4" s="198">
        <v>0</v>
      </c>
      <c r="W4" s="198">
        <v>0</v>
      </c>
      <c r="X4" s="198">
        <v>62.13</v>
      </c>
      <c r="Y4" s="198">
        <v>0</v>
      </c>
      <c r="Z4" s="198">
        <v>95.89</v>
      </c>
      <c r="AA4" s="198">
        <v>19.18</v>
      </c>
      <c r="AB4" s="198">
        <v>0</v>
      </c>
      <c r="AC4" s="198">
        <v>12.99</v>
      </c>
      <c r="AD4" s="198">
        <v>0</v>
      </c>
      <c r="AE4" s="198">
        <v>0</v>
      </c>
      <c r="AF4" s="198">
        <v>0</v>
      </c>
      <c r="AG4" s="198">
        <v>16.97</v>
      </c>
      <c r="AH4" s="198">
        <v>0</v>
      </c>
      <c r="AI4" s="198">
        <v>24.05</v>
      </c>
      <c r="AJ4" s="198">
        <v>0</v>
      </c>
      <c r="AK4" s="198">
        <v>90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277.55</v>
      </c>
      <c r="L5" s="198">
        <v>0</v>
      </c>
      <c r="M5" s="198">
        <v>61.15</v>
      </c>
      <c r="N5" s="198">
        <v>49.75</v>
      </c>
      <c r="O5" s="198">
        <v>34.479999999999997</v>
      </c>
      <c r="P5" s="198">
        <v>15.76</v>
      </c>
      <c r="Q5" s="198">
        <v>4.79</v>
      </c>
      <c r="R5" s="198">
        <v>8.36</v>
      </c>
      <c r="S5" s="198">
        <v>5.63</v>
      </c>
      <c r="T5" s="198">
        <v>0</v>
      </c>
      <c r="U5" s="198">
        <v>59.55</v>
      </c>
      <c r="V5" s="198">
        <v>0</v>
      </c>
      <c r="W5" s="198">
        <v>0</v>
      </c>
      <c r="X5" s="198">
        <v>42.14</v>
      </c>
      <c r="Y5" s="198">
        <v>0</v>
      </c>
      <c r="Z5" s="198">
        <v>78.63</v>
      </c>
      <c r="AA5" s="198">
        <v>19.18</v>
      </c>
      <c r="AB5" s="198">
        <v>0</v>
      </c>
      <c r="AC5" s="198">
        <v>12.99</v>
      </c>
      <c r="AD5" s="198">
        <v>0</v>
      </c>
      <c r="AE5" s="198">
        <v>0</v>
      </c>
      <c r="AF5" s="198">
        <v>0</v>
      </c>
      <c r="AG5" s="198">
        <v>16.97</v>
      </c>
      <c r="AH5" s="198">
        <v>0</v>
      </c>
      <c r="AI5" s="198">
        <v>24.05</v>
      </c>
      <c r="AJ5" s="198">
        <v>0</v>
      </c>
      <c r="AK5" s="198">
        <v>78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277.55</v>
      </c>
      <c r="L6" s="198">
        <v>0</v>
      </c>
      <c r="M6" s="198">
        <v>61.15</v>
      </c>
      <c r="N6" s="198">
        <v>49.75</v>
      </c>
      <c r="O6" s="198">
        <v>34.479999999999997</v>
      </c>
      <c r="P6" s="198">
        <v>8.08</v>
      </c>
      <c r="Q6" s="198">
        <v>4.79</v>
      </c>
      <c r="R6" s="198">
        <v>8.36</v>
      </c>
      <c r="S6" s="198">
        <v>5.63</v>
      </c>
      <c r="T6" s="198">
        <v>0</v>
      </c>
      <c r="U6" s="198">
        <v>59.55</v>
      </c>
      <c r="V6" s="198">
        <v>0</v>
      </c>
      <c r="W6" s="198">
        <v>0</v>
      </c>
      <c r="X6" s="198">
        <v>21.69</v>
      </c>
      <c r="Y6" s="198">
        <v>0</v>
      </c>
      <c r="Z6" s="198">
        <v>78.63</v>
      </c>
      <c r="AA6" s="198">
        <v>19.18</v>
      </c>
      <c r="AB6" s="198">
        <v>0</v>
      </c>
      <c r="AC6" s="198">
        <v>12.99</v>
      </c>
      <c r="AD6" s="198">
        <v>0</v>
      </c>
      <c r="AE6" s="198">
        <v>0</v>
      </c>
      <c r="AF6" s="198">
        <v>0</v>
      </c>
      <c r="AG6" s="198">
        <v>16.97</v>
      </c>
      <c r="AH6" s="198">
        <v>0</v>
      </c>
      <c r="AI6" s="198">
        <v>24.05</v>
      </c>
      <c r="AJ6" s="198">
        <v>0</v>
      </c>
      <c r="AK6" s="198">
        <v>76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277.55</v>
      </c>
      <c r="L7" s="198">
        <v>0</v>
      </c>
      <c r="M7" s="198">
        <v>39.31</v>
      </c>
      <c r="N7" s="198">
        <v>49.75</v>
      </c>
      <c r="O7" s="198">
        <v>34.479999999999997</v>
      </c>
      <c r="P7" s="198">
        <v>6.27</v>
      </c>
      <c r="Q7" s="198">
        <v>4.79</v>
      </c>
      <c r="R7" s="198">
        <v>9.3800000000000008</v>
      </c>
      <c r="S7" s="198">
        <v>5.9</v>
      </c>
      <c r="T7" s="198">
        <v>0</v>
      </c>
      <c r="U7" s="198">
        <v>59.55</v>
      </c>
      <c r="V7" s="198">
        <v>0</v>
      </c>
      <c r="W7" s="198">
        <v>0</v>
      </c>
      <c r="X7" s="198">
        <v>19.7</v>
      </c>
      <c r="Y7" s="198">
        <v>0</v>
      </c>
      <c r="Z7" s="198">
        <v>78.63</v>
      </c>
      <c r="AA7" s="198">
        <v>19.18</v>
      </c>
      <c r="AB7" s="198">
        <v>0</v>
      </c>
      <c r="AC7" s="198">
        <v>12.99</v>
      </c>
      <c r="AD7" s="198">
        <v>0</v>
      </c>
      <c r="AE7" s="198">
        <v>0</v>
      </c>
      <c r="AF7" s="198">
        <v>0</v>
      </c>
      <c r="AG7" s="198">
        <v>16.97</v>
      </c>
      <c r="AH7" s="198">
        <v>0</v>
      </c>
      <c r="AI7" s="198">
        <v>24.05</v>
      </c>
      <c r="AJ7" s="198">
        <v>0</v>
      </c>
      <c r="AK7" s="198">
        <v>76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277.55</v>
      </c>
      <c r="L8" s="198">
        <v>0</v>
      </c>
      <c r="M8" s="198">
        <v>23.01</v>
      </c>
      <c r="N8" s="198">
        <v>49.75</v>
      </c>
      <c r="O8" s="198">
        <v>34.479999999999997</v>
      </c>
      <c r="P8" s="198">
        <v>6.27</v>
      </c>
      <c r="Q8" s="198">
        <v>4.79</v>
      </c>
      <c r="R8" s="198">
        <v>9.3800000000000008</v>
      </c>
      <c r="S8" s="198">
        <v>5.9</v>
      </c>
      <c r="T8" s="198">
        <v>0</v>
      </c>
      <c r="U8" s="198">
        <v>59.55</v>
      </c>
      <c r="V8" s="198">
        <v>0</v>
      </c>
      <c r="W8" s="198">
        <v>0</v>
      </c>
      <c r="X8" s="198">
        <v>19.7</v>
      </c>
      <c r="Y8" s="198">
        <v>0</v>
      </c>
      <c r="Z8" s="198">
        <v>78.63</v>
      </c>
      <c r="AA8" s="198">
        <v>19.18</v>
      </c>
      <c r="AB8" s="198">
        <v>0</v>
      </c>
      <c r="AC8" s="198">
        <v>12.99</v>
      </c>
      <c r="AD8" s="198">
        <v>0</v>
      </c>
      <c r="AE8" s="198">
        <v>0</v>
      </c>
      <c r="AF8" s="198">
        <v>0</v>
      </c>
      <c r="AG8" s="198">
        <v>16.97</v>
      </c>
      <c r="AH8" s="198">
        <v>0</v>
      </c>
      <c r="AI8" s="198">
        <v>24.05</v>
      </c>
      <c r="AJ8" s="198">
        <v>0</v>
      </c>
      <c r="AK8" s="198">
        <v>76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277.55</v>
      </c>
      <c r="L9" s="198">
        <v>0</v>
      </c>
      <c r="M9" s="198">
        <v>18.22</v>
      </c>
      <c r="N9" s="198">
        <v>49.75</v>
      </c>
      <c r="O9" s="198">
        <v>34.479999999999997</v>
      </c>
      <c r="P9" s="198">
        <v>6.27</v>
      </c>
      <c r="Q9" s="198">
        <v>4.79</v>
      </c>
      <c r="R9" s="198">
        <v>9.3800000000000008</v>
      </c>
      <c r="S9" s="198">
        <v>5.9</v>
      </c>
      <c r="T9" s="198">
        <v>0</v>
      </c>
      <c r="U9" s="198">
        <v>59.55</v>
      </c>
      <c r="V9" s="198">
        <v>0</v>
      </c>
      <c r="W9" s="198">
        <v>0</v>
      </c>
      <c r="X9" s="198">
        <v>19.78</v>
      </c>
      <c r="Y9" s="198">
        <v>0</v>
      </c>
      <c r="Z9" s="198">
        <v>78.63</v>
      </c>
      <c r="AA9" s="198">
        <v>19.18</v>
      </c>
      <c r="AB9" s="198">
        <v>0</v>
      </c>
      <c r="AC9" s="198">
        <v>12.99</v>
      </c>
      <c r="AD9" s="198">
        <v>0</v>
      </c>
      <c r="AE9" s="198">
        <v>0</v>
      </c>
      <c r="AF9" s="198">
        <v>0</v>
      </c>
      <c r="AG9" s="198">
        <v>16.97</v>
      </c>
      <c r="AH9" s="198">
        <v>0</v>
      </c>
      <c r="AI9" s="198">
        <v>24.05</v>
      </c>
      <c r="AJ9" s="198">
        <v>0</v>
      </c>
      <c r="AK9" s="198">
        <v>76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277.55</v>
      </c>
      <c r="L10" s="198">
        <v>0</v>
      </c>
      <c r="M10" s="198">
        <v>14.38</v>
      </c>
      <c r="N10" s="198">
        <v>38.36</v>
      </c>
      <c r="O10" s="198">
        <v>34.479999999999997</v>
      </c>
      <c r="P10" s="198">
        <v>6.27</v>
      </c>
      <c r="Q10" s="198">
        <v>4.79</v>
      </c>
      <c r="R10" s="198">
        <v>9.52</v>
      </c>
      <c r="S10" s="198">
        <v>6</v>
      </c>
      <c r="T10" s="198">
        <v>0</v>
      </c>
      <c r="U10" s="198">
        <v>59.55</v>
      </c>
      <c r="V10" s="198">
        <v>0</v>
      </c>
      <c r="W10" s="198">
        <v>0</v>
      </c>
      <c r="X10" s="198">
        <v>19.78</v>
      </c>
      <c r="Y10" s="198">
        <v>0</v>
      </c>
      <c r="Z10" s="198">
        <v>78.63</v>
      </c>
      <c r="AA10" s="198">
        <v>19.18</v>
      </c>
      <c r="AB10" s="198">
        <v>0</v>
      </c>
      <c r="AC10" s="198">
        <v>13.56</v>
      </c>
      <c r="AD10" s="198">
        <v>0</v>
      </c>
      <c r="AE10" s="198">
        <v>0</v>
      </c>
      <c r="AF10" s="198">
        <v>0</v>
      </c>
      <c r="AG10" s="198">
        <v>16.97</v>
      </c>
      <c r="AH10" s="198">
        <v>0</v>
      </c>
      <c r="AI10" s="198">
        <v>24.05</v>
      </c>
      <c r="AJ10" s="198">
        <v>0</v>
      </c>
      <c r="AK10" s="198">
        <v>76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277.55</v>
      </c>
      <c r="L11" s="198">
        <v>0</v>
      </c>
      <c r="M11" s="198">
        <v>15.23</v>
      </c>
      <c r="N11" s="198">
        <v>21.1</v>
      </c>
      <c r="O11" s="198">
        <v>34.479999999999997</v>
      </c>
      <c r="P11" s="198">
        <v>6.27</v>
      </c>
      <c r="Q11" s="198">
        <v>4.79</v>
      </c>
      <c r="R11" s="198">
        <v>9.52</v>
      </c>
      <c r="S11" s="198">
        <v>6</v>
      </c>
      <c r="T11" s="198">
        <v>0</v>
      </c>
      <c r="U11" s="198">
        <v>59.03</v>
      </c>
      <c r="V11" s="198">
        <v>0</v>
      </c>
      <c r="W11" s="198">
        <v>0</v>
      </c>
      <c r="X11" s="198">
        <v>19.78</v>
      </c>
      <c r="Y11" s="198">
        <v>0</v>
      </c>
      <c r="Z11" s="198">
        <v>78.63</v>
      </c>
      <c r="AA11" s="198">
        <v>19.18</v>
      </c>
      <c r="AB11" s="198">
        <v>0</v>
      </c>
      <c r="AC11" s="198">
        <v>13.56</v>
      </c>
      <c r="AD11" s="198">
        <v>0</v>
      </c>
      <c r="AE11" s="198">
        <v>0</v>
      </c>
      <c r="AF11" s="198">
        <v>0</v>
      </c>
      <c r="AG11" s="198">
        <v>16.97</v>
      </c>
      <c r="AH11" s="198">
        <v>0</v>
      </c>
      <c r="AI11" s="198">
        <v>24.05</v>
      </c>
      <c r="AJ11" s="198">
        <v>0</v>
      </c>
      <c r="AK11" s="198">
        <v>76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277.55</v>
      </c>
      <c r="L12" s="198">
        <v>0</v>
      </c>
      <c r="M12" s="198">
        <v>10.65</v>
      </c>
      <c r="N12" s="198">
        <v>9.59</v>
      </c>
      <c r="O12" s="198">
        <v>7.67</v>
      </c>
      <c r="P12" s="198">
        <v>6.27</v>
      </c>
      <c r="Q12" s="198">
        <v>4.79</v>
      </c>
      <c r="R12" s="198">
        <v>9.52</v>
      </c>
      <c r="S12" s="198">
        <v>6</v>
      </c>
      <c r="T12" s="198">
        <v>0</v>
      </c>
      <c r="U12" s="198">
        <v>59.03</v>
      </c>
      <c r="V12" s="198">
        <v>0</v>
      </c>
      <c r="W12" s="198">
        <v>0</v>
      </c>
      <c r="X12" s="198">
        <v>19.78</v>
      </c>
      <c r="Y12" s="198">
        <v>0</v>
      </c>
      <c r="Z12" s="198">
        <v>78.63</v>
      </c>
      <c r="AA12" s="198">
        <v>19.18</v>
      </c>
      <c r="AB12" s="198">
        <v>0</v>
      </c>
      <c r="AC12" s="198">
        <v>13.56</v>
      </c>
      <c r="AD12" s="198">
        <v>0</v>
      </c>
      <c r="AE12" s="198">
        <v>0</v>
      </c>
      <c r="AF12" s="198">
        <v>0</v>
      </c>
      <c r="AG12" s="198">
        <v>16.97</v>
      </c>
      <c r="AH12" s="198">
        <v>0</v>
      </c>
      <c r="AI12" s="198">
        <v>24.05</v>
      </c>
      <c r="AJ12" s="198">
        <v>0</v>
      </c>
      <c r="AK12" s="198">
        <v>76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277.55</v>
      </c>
      <c r="L13" s="198">
        <v>0</v>
      </c>
      <c r="M13" s="198">
        <v>9.59</v>
      </c>
      <c r="N13" s="198">
        <v>9.59</v>
      </c>
      <c r="O13" s="198">
        <v>7.67</v>
      </c>
      <c r="P13" s="198">
        <v>6.27</v>
      </c>
      <c r="Q13" s="198">
        <v>4.79</v>
      </c>
      <c r="R13" s="198">
        <v>9.52</v>
      </c>
      <c r="S13" s="198">
        <v>6</v>
      </c>
      <c r="T13" s="198">
        <v>0</v>
      </c>
      <c r="U13" s="198">
        <v>59.03</v>
      </c>
      <c r="V13" s="198">
        <v>0</v>
      </c>
      <c r="W13" s="198">
        <v>0</v>
      </c>
      <c r="X13" s="198">
        <v>15.83</v>
      </c>
      <c r="Y13" s="198">
        <v>0</v>
      </c>
      <c r="Z13" s="198">
        <v>78.63</v>
      </c>
      <c r="AA13" s="198">
        <v>19.18</v>
      </c>
      <c r="AB13" s="198">
        <v>0</v>
      </c>
      <c r="AC13" s="198">
        <v>13.56</v>
      </c>
      <c r="AD13" s="198">
        <v>0</v>
      </c>
      <c r="AE13" s="198">
        <v>0</v>
      </c>
      <c r="AF13" s="198">
        <v>0</v>
      </c>
      <c r="AG13" s="198">
        <v>16.97</v>
      </c>
      <c r="AH13" s="198">
        <v>0</v>
      </c>
      <c r="AI13" s="198">
        <v>24.05</v>
      </c>
      <c r="AJ13" s="198">
        <v>0</v>
      </c>
      <c r="AK13" s="198">
        <v>76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277.55</v>
      </c>
      <c r="L14" s="198">
        <v>0</v>
      </c>
      <c r="M14" s="198">
        <v>14.38</v>
      </c>
      <c r="N14" s="198">
        <v>24.93</v>
      </c>
      <c r="O14" s="198">
        <v>34.479999999999997</v>
      </c>
      <c r="P14" s="198">
        <v>6.27</v>
      </c>
      <c r="Q14" s="198">
        <v>4.79</v>
      </c>
      <c r="R14" s="198">
        <v>9.52</v>
      </c>
      <c r="S14" s="198">
        <v>6</v>
      </c>
      <c r="T14" s="198">
        <v>0</v>
      </c>
      <c r="U14" s="198">
        <v>59.03</v>
      </c>
      <c r="V14" s="198">
        <v>0</v>
      </c>
      <c r="W14" s="198">
        <v>0</v>
      </c>
      <c r="X14" s="198">
        <v>15.83</v>
      </c>
      <c r="Y14" s="198">
        <v>0</v>
      </c>
      <c r="Z14" s="198">
        <v>78.63</v>
      </c>
      <c r="AA14" s="198">
        <v>19.18</v>
      </c>
      <c r="AB14" s="198">
        <v>0</v>
      </c>
      <c r="AC14" s="198">
        <v>13.56</v>
      </c>
      <c r="AD14" s="198">
        <v>0</v>
      </c>
      <c r="AE14" s="198">
        <v>0</v>
      </c>
      <c r="AF14" s="198">
        <v>0</v>
      </c>
      <c r="AG14" s="198">
        <v>16.97</v>
      </c>
      <c r="AH14" s="198">
        <v>0</v>
      </c>
      <c r="AI14" s="198">
        <v>24.05</v>
      </c>
      <c r="AJ14" s="198">
        <v>0</v>
      </c>
      <c r="AK14" s="198">
        <v>76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277.55</v>
      </c>
      <c r="L15" s="198">
        <v>0</v>
      </c>
      <c r="M15" s="198">
        <v>14.38</v>
      </c>
      <c r="N15" s="198">
        <v>26.85</v>
      </c>
      <c r="O15" s="198">
        <v>34.479999999999997</v>
      </c>
      <c r="P15" s="198">
        <v>6.27</v>
      </c>
      <c r="Q15" s="198">
        <v>4.79</v>
      </c>
      <c r="R15" s="198">
        <v>9.52</v>
      </c>
      <c r="S15" s="198">
        <v>6</v>
      </c>
      <c r="T15" s="198">
        <v>0</v>
      </c>
      <c r="U15" s="198">
        <v>59.03</v>
      </c>
      <c r="V15" s="198">
        <v>0</v>
      </c>
      <c r="W15" s="198">
        <v>0</v>
      </c>
      <c r="X15" s="198">
        <v>15.83</v>
      </c>
      <c r="Y15" s="198">
        <v>0</v>
      </c>
      <c r="Z15" s="198">
        <v>78.63</v>
      </c>
      <c r="AA15" s="198">
        <v>19.18</v>
      </c>
      <c r="AB15" s="198">
        <v>0</v>
      </c>
      <c r="AC15" s="198">
        <v>13.56</v>
      </c>
      <c r="AD15" s="198">
        <v>0</v>
      </c>
      <c r="AE15" s="198">
        <v>0</v>
      </c>
      <c r="AF15" s="198">
        <v>0</v>
      </c>
      <c r="AG15" s="198">
        <v>16.97</v>
      </c>
      <c r="AH15" s="198">
        <v>0</v>
      </c>
      <c r="AI15" s="198">
        <v>24.05</v>
      </c>
      <c r="AJ15" s="198">
        <v>0</v>
      </c>
      <c r="AK15" s="198">
        <v>76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277.55</v>
      </c>
      <c r="L16" s="198">
        <v>0</v>
      </c>
      <c r="M16" s="198">
        <v>14.38</v>
      </c>
      <c r="N16" s="198">
        <v>28.77</v>
      </c>
      <c r="O16" s="198">
        <v>34.479999999999997</v>
      </c>
      <c r="P16" s="198">
        <v>6.27</v>
      </c>
      <c r="Q16" s="198">
        <v>4.79</v>
      </c>
      <c r="R16" s="198">
        <v>9.52</v>
      </c>
      <c r="S16" s="198">
        <v>6</v>
      </c>
      <c r="T16" s="198">
        <v>0</v>
      </c>
      <c r="U16" s="198">
        <v>59.03</v>
      </c>
      <c r="V16" s="198">
        <v>0</v>
      </c>
      <c r="W16" s="198">
        <v>0</v>
      </c>
      <c r="X16" s="198">
        <v>14.66</v>
      </c>
      <c r="Y16" s="198">
        <v>0</v>
      </c>
      <c r="Z16" s="198">
        <v>78.63</v>
      </c>
      <c r="AA16" s="198">
        <v>19.18</v>
      </c>
      <c r="AB16" s="198">
        <v>0</v>
      </c>
      <c r="AC16" s="198">
        <v>13.56</v>
      </c>
      <c r="AD16" s="198">
        <v>0</v>
      </c>
      <c r="AE16" s="198">
        <v>0</v>
      </c>
      <c r="AF16" s="198">
        <v>0</v>
      </c>
      <c r="AG16" s="198">
        <v>16.97</v>
      </c>
      <c r="AH16" s="198">
        <v>0</v>
      </c>
      <c r="AI16" s="198">
        <v>24.05</v>
      </c>
      <c r="AJ16" s="198">
        <v>0</v>
      </c>
      <c r="AK16" s="198">
        <v>76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277.55</v>
      </c>
      <c r="L17" s="198">
        <v>0</v>
      </c>
      <c r="M17" s="198">
        <v>14.38</v>
      </c>
      <c r="N17" s="198">
        <v>29.73</v>
      </c>
      <c r="O17" s="198">
        <v>34.479999999999997</v>
      </c>
      <c r="P17" s="198">
        <v>6.27</v>
      </c>
      <c r="Q17" s="198">
        <v>4.79</v>
      </c>
      <c r="R17" s="198">
        <v>9.52</v>
      </c>
      <c r="S17" s="198">
        <v>6</v>
      </c>
      <c r="T17" s="198">
        <v>0</v>
      </c>
      <c r="U17" s="198">
        <v>59.03</v>
      </c>
      <c r="V17" s="198">
        <v>0</v>
      </c>
      <c r="W17" s="198">
        <v>0</v>
      </c>
      <c r="X17" s="198">
        <v>14.66</v>
      </c>
      <c r="Y17" s="198">
        <v>0</v>
      </c>
      <c r="Z17" s="198">
        <v>78.63</v>
      </c>
      <c r="AA17" s="198">
        <v>19.18</v>
      </c>
      <c r="AB17" s="198">
        <v>0</v>
      </c>
      <c r="AC17" s="198">
        <v>13.56</v>
      </c>
      <c r="AD17" s="198">
        <v>0</v>
      </c>
      <c r="AE17" s="198">
        <v>0</v>
      </c>
      <c r="AF17" s="198">
        <v>0</v>
      </c>
      <c r="AG17" s="198">
        <v>16.97</v>
      </c>
      <c r="AH17" s="198">
        <v>0</v>
      </c>
      <c r="AI17" s="198">
        <v>24.05</v>
      </c>
      <c r="AJ17" s="198">
        <v>0</v>
      </c>
      <c r="AK17" s="198">
        <v>76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277.55</v>
      </c>
      <c r="L18" s="198">
        <v>0</v>
      </c>
      <c r="M18" s="198">
        <v>14.38</v>
      </c>
      <c r="N18" s="198">
        <v>31.64</v>
      </c>
      <c r="O18" s="198">
        <v>34.479999999999997</v>
      </c>
      <c r="P18" s="198">
        <v>6.27</v>
      </c>
      <c r="Q18" s="198">
        <v>4.79</v>
      </c>
      <c r="R18" s="198">
        <v>9.52</v>
      </c>
      <c r="S18" s="198">
        <v>6</v>
      </c>
      <c r="T18" s="198">
        <v>0</v>
      </c>
      <c r="U18" s="198">
        <v>59.03</v>
      </c>
      <c r="V18" s="198">
        <v>0</v>
      </c>
      <c r="W18" s="198">
        <v>0</v>
      </c>
      <c r="X18" s="198">
        <v>14.66</v>
      </c>
      <c r="Y18" s="198">
        <v>0</v>
      </c>
      <c r="Z18" s="198">
        <v>78.63</v>
      </c>
      <c r="AA18" s="198">
        <v>19.18</v>
      </c>
      <c r="AB18" s="198">
        <v>0</v>
      </c>
      <c r="AC18" s="198">
        <v>13.56</v>
      </c>
      <c r="AD18" s="198">
        <v>0</v>
      </c>
      <c r="AE18" s="198">
        <v>0</v>
      </c>
      <c r="AF18" s="198">
        <v>0</v>
      </c>
      <c r="AG18" s="198">
        <v>16.97</v>
      </c>
      <c r="AH18" s="198">
        <v>0</v>
      </c>
      <c r="AI18" s="198">
        <v>24.05</v>
      </c>
      <c r="AJ18" s="198">
        <v>0</v>
      </c>
      <c r="AK18" s="198">
        <v>76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277.39</v>
      </c>
      <c r="L19" s="198">
        <v>0</v>
      </c>
      <c r="M19" s="198">
        <v>14.38</v>
      </c>
      <c r="N19" s="198">
        <v>18.22</v>
      </c>
      <c r="O19" s="198">
        <v>34.479999999999997</v>
      </c>
      <c r="P19" s="198">
        <v>6.27</v>
      </c>
      <c r="Q19" s="198">
        <v>4.79</v>
      </c>
      <c r="R19" s="198">
        <v>7.67</v>
      </c>
      <c r="S19" s="198">
        <v>6</v>
      </c>
      <c r="T19" s="198">
        <v>0</v>
      </c>
      <c r="U19" s="198">
        <v>59.03</v>
      </c>
      <c r="V19" s="198">
        <v>0</v>
      </c>
      <c r="W19" s="198">
        <v>0</v>
      </c>
      <c r="X19" s="198">
        <v>19.79</v>
      </c>
      <c r="Y19" s="198">
        <v>0</v>
      </c>
      <c r="Z19" s="198">
        <v>78.63</v>
      </c>
      <c r="AA19" s="198">
        <v>19.18</v>
      </c>
      <c r="AB19" s="198">
        <v>0</v>
      </c>
      <c r="AC19" s="198">
        <v>14.21</v>
      </c>
      <c r="AD19" s="198">
        <v>0</v>
      </c>
      <c r="AE19" s="198">
        <v>0</v>
      </c>
      <c r="AF19" s="198">
        <v>0</v>
      </c>
      <c r="AG19" s="198">
        <v>16.97</v>
      </c>
      <c r="AH19" s="198">
        <v>0</v>
      </c>
      <c r="AI19" s="198">
        <v>24.05</v>
      </c>
      <c r="AJ19" s="198">
        <v>0</v>
      </c>
      <c r="AK19" s="198">
        <v>76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277.39</v>
      </c>
      <c r="L20" s="198">
        <v>0</v>
      </c>
      <c r="M20" s="198">
        <v>17.260000000000002</v>
      </c>
      <c r="N20" s="198">
        <v>49.75</v>
      </c>
      <c r="O20" s="198">
        <v>34.479999999999997</v>
      </c>
      <c r="P20" s="198">
        <v>6.27</v>
      </c>
      <c r="Q20" s="198">
        <v>4.79</v>
      </c>
      <c r="R20" s="198">
        <v>7.67</v>
      </c>
      <c r="S20" s="198">
        <v>6</v>
      </c>
      <c r="T20" s="198">
        <v>0</v>
      </c>
      <c r="U20" s="198">
        <v>59.03</v>
      </c>
      <c r="V20" s="198">
        <v>0</v>
      </c>
      <c r="W20" s="198">
        <v>0</v>
      </c>
      <c r="X20" s="198">
        <v>19.79</v>
      </c>
      <c r="Y20" s="198">
        <v>0</v>
      </c>
      <c r="Z20" s="198">
        <v>78.63</v>
      </c>
      <c r="AA20" s="198">
        <v>19.18</v>
      </c>
      <c r="AB20" s="198">
        <v>0</v>
      </c>
      <c r="AC20" s="198">
        <v>14.21</v>
      </c>
      <c r="AD20" s="198">
        <v>0</v>
      </c>
      <c r="AE20" s="198">
        <v>0</v>
      </c>
      <c r="AF20" s="198">
        <v>0</v>
      </c>
      <c r="AG20" s="198">
        <v>16.97</v>
      </c>
      <c r="AH20" s="198">
        <v>0</v>
      </c>
      <c r="AI20" s="198">
        <v>24.05</v>
      </c>
      <c r="AJ20" s="198">
        <v>0</v>
      </c>
      <c r="AK20" s="198">
        <v>76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277.39</v>
      </c>
      <c r="L21" s="198">
        <v>0</v>
      </c>
      <c r="M21" s="198">
        <v>37.08</v>
      </c>
      <c r="N21" s="198">
        <v>49.75</v>
      </c>
      <c r="O21" s="198">
        <v>34.479999999999997</v>
      </c>
      <c r="P21" s="198">
        <v>6.27</v>
      </c>
      <c r="Q21" s="198">
        <v>4.79</v>
      </c>
      <c r="R21" s="198">
        <v>4.79</v>
      </c>
      <c r="S21" s="198">
        <v>5.42</v>
      </c>
      <c r="T21" s="198">
        <v>0</v>
      </c>
      <c r="U21" s="198">
        <v>59.03</v>
      </c>
      <c r="V21" s="198">
        <v>0</v>
      </c>
      <c r="W21" s="198">
        <v>0</v>
      </c>
      <c r="X21" s="198">
        <v>19.79</v>
      </c>
      <c r="Y21" s="198">
        <v>0</v>
      </c>
      <c r="Z21" s="198">
        <v>78.63</v>
      </c>
      <c r="AA21" s="198">
        <v>19.18</v>
      </c>
      <c r="AB21" s="198">
        <v>0</v>
      </c>
      <c r="AC21" s="198">
        <v>14.21</v>
      </c>
      <c r="AD21" s="198">
        <v>0</v>
      </c>
      <c r="AE21" s="198">
        <v>0</v>
      </c>
      <c r="AF21" s="198">
        <v>0</v>
      </c>
      <c r="AG21" s="198">
        <v>16.97</v>
      </c>
      <c r="AH21" s="198">
        <v>0</v>
      </c>
      <c r="AI21" s="198">
        <v>24.05</v>
      </c>
      <c r="AJ21" s="198">
        <v>0</v>
      </c>
      <c r="AK21" s="198">
        <v>76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277.39</v>
      </c>
      <c r="L22" s="198">
        <v>0</v>
      </c>
      <c r="M22" s="198">
        <v>54.81</v>
      </c>
      <c r="N22" s="198">
        <v>49.75</v>
      </c>
      <c r="O22" s="198">
        <v>34.479999999999997</v>
      </c>
      <c r="P22" s="198">
        <v>15.76</v>
      </c>
      <c r="Q22" s="198">
        <v>4.79</v>
      </c>
      <c r="R22" s="198">
        <v>4.79</v>
      </c>
      <c r="S22" s="198">
        <v>5.42</v>
      </c>
      <c r="T22" s="198">
        <v>0</v>
      </c>
      <c r="U22" s="198">
        <v>59.03</v>
      </c>
      <c r="V22" s="198">
        <v>0</v>
      </c>
      <c r="W22" s="198">
        <v>0</v>
      </c>
      <c r="X22" s="198">
        <v>19.46</v>
      </c>
      <c r="Y22" s="198">
        <v>0</v>
      </c>
      <c r="Z22" s="198">
        <v>78.63</v>
      </c>
      <c r="AA22" s="198">
        <v>19.18</v>
      </c>
      <c r="AB22" s="198">
        <v>0</v>
      </c>
      <c r="AC22" s="198">
        <v>14.21</v>
      </c>
      <c r="AD22" s="198">
        <v>0</v>
      </c>
      <c r="AE22" s="198">
        <v>0</v>
      </c>
      <c r="AF22" s="198">
        <v>0</v>
      </c>
      <c r="AG22" s="198">
        <v>16.97</v>
      </c>
      <c r="AH22" s="198">
        <v>0</v>
      </c>
      <c r="AI22" s="198">
        <v>24.05</v>
      </c>
      <c r="AJ22" s="198">
        <v>0</v>
      </c>
      <c r="AK22" s="198">
        <v>79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277.32</v>
      </c>
      <c r="L23" s="198">
        <v>0</v>
      </c>
      <c r="M23" s="198">
        <v>61.15</v>
      </c>
      <c r="N23" s="198">
        <v>49.75</v>
      </c>
      <c r="O23" s="198">
        <v>34.479999999999997</v>
      </c>
      <c r="P23" s="198">
        <v>15.76</v>
      </c>
      <c r="Q23" s="198">
        <v>4.79</v>
      </c>
      <c r="R23" s="198">
        <v>4.79</v>
      </c>
      <c r="S23" s="198">
        <v>5.42</v>
      </c>
      <c r="T23" s="198">
        <v>0</v>
      </c>
      <c r="U23" s="198">
        <v>59.03</v>
      </c>
      <c r="V23" s="198">
        <v>0</v>
      </c>
      <c r="W23" s="198">
        <v>0</v>
      </c>
      <c r="X23" s="198">
        <v>30.69</v>
      </c>
      <c r="Y23" s="198">
        <v>0</v>
      </c>
      <c r="Z23" s="198">
        <v>78.63</v>
      </c>
      <c r="AA23" s="198">
        <v>19.18</v>
      </c>
      <c r="AB23" s="198">
        <v>0</v>
      </c>
      <c r="AC23" s="198">
        <v>14.21</v>
      </c>
      <c r="AD23" s="198">
        <v>0</v>
      </c>
      <c r="AE23" s="198">
        <v>0</v>
      </c>
      <c r="AF23" s="198">
        <v>0</v>
      </c>
      <c r="AG23" s="198">
        <v>16.97</v>
      </c>
      <c r="AH23" s="198">
        <v>0</v>
      </c>
      <c r="AI23" s="198">
        <v>24.05</v>
      </c>
      <c r="AJ23" s="198">
        <v>0</v>
      </c>
      <c r="AK23" s="198">
        <v>97.55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277.32</v>
      </c>
      <c r="L24" s="198">
        <v>0</v>
      </c>
      <c r="M24" s="198">
        <v>61.15</v>
      </c>
      <c r="N24" s="198">
        <v>49.75</v>
      </c>
      <c r="O24" s="198">
        <v>34.479999999999997</v>
      </c>
      <c r="P24" s="198">
        <v>15.76</v>
      </c>
      <c r="Q24" s="198">
        <v>4.79</v>
      </c>
      <c r="R24" s="198">
        <v>7.67</v>
      </c>
      <c r="S24" s="198">
        <v>6</v>
      </c>
      <c r="T24" s="198">
        <v>0</v>
      </c>
      <c r="U24" s="198">
        <v>59.03</v>
      </c>
      <c r="V24" s="198">
        <v>0</v>
      </c>
      <c r="W24" s="198">
        <v>0</v>
      </c>
      <c r="X24" s="198">
        <v>54.66</v>
      </c>
      <c r="Y24" s="198">
        <v>0</v>
      </c>
      <c r="Z24" s="198">
        <v>91.1</v>
      </c>
      <c r="AA24" s="198">
        <v>19.18</v>
      </c>
      <c r="AB24" s="198">
        <v>0</v>
      </c>
      <c r="AC24" s="198">
        <v>13.99</v>
      </c>
      <c r="AD24" s="198">
        <v>0</v>
      </c>
      <c r="AE24" s="198">
        <v>0</v>
      </c>
      <c r="AF24" s="198">
        <v>0</v>
      </c>
      <c r="AG24" s="198">
        <v>16.97</v>
      </c>
      <c r="AH24" s="198">
        <v>0</v>
      </c>
      <c r="AI24" s="198">
        <v>24.05</v>
      </c>
      <c r="AJ24" s="198">
        <v>0</v>
      </c>
      <c r="AK24" s="198">
        <v>97.55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277.32</v>
      </c>
      <c r="L25" s="198">
        <v>0</v>
      </c>
      <c r="M25" s="198">
        <v>61.15</v>
      </c>
      <c r="N25" s="198">
        <v>49.75</v>
      </c>
      <c r="O25" s="198">
        <v>34.479999999999997</v>
      </c>
      <c r="P25" s="198">
        <v>15.76</v>
      </c>
      <c r="Q25" s="198">
        <v>7.67</v>
      </c>
      <c r="R25" s="198">
        <v>6.66</v>
      </c>
      <c r="S25" s="198">
        <v>11.11</v>
      </c>
      <c r="T25" s="198">
        <v>0</v>
      </c>
      <c r="U25" s="198">
        <v>59.03</v>
      </c>
      <c r="V25" s="198">
        <v>0</v>
      </c>
      <c r="W25" s="198">
        <v>0</v>
      </c>
      <c r="X25" s="198">
        <v>62.13</v>
      </c>
      <c r="Y25" s="198">
        <v>0</v>
      </c>
      <c r="Z25" s="198">
        <v>113.97</v>
      </c>
      <c r="AA25" s="198">
        <v>37.99</v>
      </c>
      <c r="AB25" s="198">
        <v>0</v>
      </c>
      <c r="AC25" s="198">
        <v>13.99</v>
      </c>
      <c r="AD25" s="198">
        <v>0</v>
      </c>
      <c r="AE25" s="198">
        <v>0</v>
      </c>
      <c r="AF25" s="198">
        <v>0</v>
      </c>
      <c r="AG25" s="198">
        <v>16.97</v>
      </c>
      <c r="AH25" s="198">
        <v>0</v>
      </c>
      <c r="AI25" s="198">
        <v>24.05</v>
      </c>
      <c r="AJ25" s="198">
        <v>0</v>
      </c>
      <c r="AK25" s="198">
        <v>95.37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299.18</v>
      </c>
      <c r="L26" s="198">
        <v>0</v>
      </c>
      <c r="M26" s="198">
        <v>61.15</v>
      </c>
      <c r="N26" s="198">
        <v>49.75</v>
      </c>
      <c r="O26" s="198">
        <v>34.479999999999997</v>
      </c>
      <c r="P26" s="198">
        <v>15.76</v>
      </c>
      <c r="Q26" s="198">
        <v>9.19</v>
      </c>
      <c r="R26" s="198">
        <v>17.86</v>
      </c>
      <c r="S26" s="198">
        <v>11.11</v>
      </c>
      <c r="T26" s="198">
        <v>0</v>
      </c>
      <c r="U26" s="198">
        <v>59.03</v>
      </c>
      <c r="V26" s="198">
        <v>0</v>
      </c>
      <c r="W26" s="198">
        <v>0</v>
      </c>
      <c r="X26" s="198">
        <v>62.13</v>
      </c>
      <c r="Y26" s="198">
        <v>0</v>
      </c>
      <c r="Z26" s="198">
        <v>113.97</v>
      </c>
      <c r="AA26" s="198">
        <v>37.99</v>
      </c>
      <c r="AB26" s="198">
        <v>0</v>
      </c>
      <c r="AC26" s="198">
        <v>13.99</v>
      </c>
      <c r="AD26" s="198">
        <v>0</v>
      </c>
      <c r="AE26" s="198">
        <v>0</v>
      </c>
      <c r="AF26" s="198">
        <v>0</v>
      </c>
      <c r="AG26" s="198">
        <v>16.97</v>
      </c>
      <c r="AH26" s="198">
        <v>0</v>
      </c>
      <c r="AI26" s="198">
        <v>24.05</v>
      </c>
      <c r="AJ26" s="198">
        <v>0</v>
      </c>
      <c r="AK26" s="198">
        <v>96.92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491.28</v>
      </c>
      <c r="L27" s="198">
        <v>9.59</v>
      </c>
      <c r="M27" s="198">
        <v>61.15</v>
      </c>
      <c r="N27" s="198">
        <v>49.75</v>
      </c>
      <c r="O27" s="198">
        <v>34.479999999999997</v>
      </c>
      <c r="P27" s="198">
        <v>15.76</v>
      </c>
      <c r="Q27" s="198">
        <v>9.19</v>
      </c>
      <c r="R27" s="198">
        <v>17.86</v>
      </c>
      <c r="S27" s="198">
        <v>11.11</v>
      </c>
      <c r="T27" s="198">
        <v>0</v>
      </c>
      <c r="U27" s="198">
        <v>59.03</v>
      </c>
      <c r="V27" s="198">
        <v>0</v>
      </c>
      <c r="W27" s="198">
        <v>0</v>
      </c>
      <c r="X27" s="198">
        <v>61.72</v>
      </c>
      <c r="Y27" s="198">
        <v>0</v>
      </c>
      <c r="Z27" s="198">
        <v>113.96</v>
      </c>
      <c r="AA27" s="198">
        <v>37.99</v>
      </c>
      <c r="AB27" s="198">
        <v>0</v>
      </c>
      <c r="AC27" s="198">
        <v>13.99</v>
      </c>
      <c r="AD27" s="198">
        <v>0</v>
      </c>
      <c r="AE27" s="198">
        <v>0</v>
      </c>
      <c r="AF27" s="198">
        <v>0</v>
      </c>
      <c r="AG27" s="198">
        <v>16.97</v>
      </c>
      <c r="AH27" s="198">
        <v>0</v>
      </c>
      <c r="AI27" s="198">
        <v>23.19</v>
      </c>
      <c r="AJ27" s="198">
        <v>0</v>
      </c>
      <c r="AK27" s="198">
        <v>93.39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491.29</v>
      </c>
      <c r="L28" s="198">
        <v>9.59</v>
      </c>
      <c r="M28" s="198">
        <v>61.15</v>
      </c>
      <c r="N28" s="198">
        <v>49.75</v>
      </c>
      <c r="O28" s="198">
        <v>34.479999999999997</v>
      </c>
      <c r="P28" s="198">
        <v>17.100000000000001</v>
      </c>
      <c r="Q28" s="198">
        <v>9.19</v>
      </c>
      <c r="R28" s="198">
        <v>17.86</v>
      </c>
      <c r="S28" s="198">
        <v>11.11</v>
      </c>
      <c r="T28" s="198">
        <v>0</v>
      </c>
      <c r="U28" s="198">
        <v>59.03</v>
      </c>
      <c r="V28" s="198">
        <v>0</v>
      </c>
      <c r="W28" s="198">
        <v>0</v>
      </c>
      <c r="X28" s="198">
        <v>62.13</v>
      </c>
      <c r="Y28" s="198">
        <v>0</v>
      </c>
      <c r="Z28" s="198">
        <v>113.96</v>
      </c>
      <c r="AA28" s="198">
        <v>37.99</v>
      </c>
      <c r="AB28" s="198">
        <v>0</v>
      </c>
      <c r="AC28" s="198">
        <v>13.99</v>
      </c>
      <c r="AD28" s="198">
        <v>0</v>
      </c>
      <c r="AE28" s="198">
        <v>0</v>
      </c>
      <c r="AF28" s="198">
        <v>0</v>
      </c>
      <c r="AG28" s="198">
        <v>16.97</v>
      </c>
      <c r="AH28" s="198">
        <v>0</v>
      </c>
      <c r="AI28" s="198">
        <v>24.05</v>
      </c>
      <c r="AJ28" s="198">
        <v>0</v>
      </c>
      <c r="AK28" s="198">
        <v>93.39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491.28</v>
      </c>
      <c r="L29" s="198">
        <v>9.59</v>
      </c>
      <c r="M29" s="198">
        <v>61.15</v>
      </c>
      <c r="N29" s="198">
        <v>49.75</v>
      </c>
      <c r="O29" s="198">
        <v>34.479999999999997</v>
      </c>
      <c r="P29" s="198">
        <v>17.100000000000001</v>
      </c>
      <c r="Q29" s="198">
        <v>9.18</v>
      </c>
      <c r="R29" s="198">
        <v>17.86</v>
      </c>
      <c r="S29" s="198">
        <v>11.11</v>
      </c>
      <c r="T29" s="198">
        <v>0</v>
      </c>
      <c r="U29" s="198">
        <v>59.03</v>
      </c>
      <c r="V29" s="198">
        <v>0</v>
      </c>
      <c r="W29" s="198">
        <v>0</v>
      </c>
      <c r="X29" s="198">
        <v>62.13</v>
      </c>
      <c r="Y29" s="198">
        <v>0</v>
      </c>
      <c r="Z29" s="198">
        <v>113.96</v>
      </c>
      <c r="AA29" s="198">
        <v>37.99</v>
      </c>
      <c r="AB29" s="198">
        <v>0</v>
      </c>
      <c r="AC29" s="198">
        <v>13.99</v>
      </c>
      <c r="AD29" s="198">
        <v>0</v>
      </c>
      <c r="AE29" s="198">
        <v>0</v>
      </c>
      <c r="AF29" s="198">
        <v>0</v>
      </c>
      <c r="AG29" s="198">
        <v>16.97</v>
      </c>
      <c r="AH29" s="198">
        <v>0</v>
      </c>
      <c r="AI29" s="198">
        <v>24.05</v>
      </c>
      <c r="AJ29" s="198">
        <v>0</v>
      </c>
      <c r="AK29" s="198">
        <v>93.39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491.28</v>
      </c>
      <c r="L30" s="198">
        <v>9.59</v>
      </c>
      <c r="M30" s="198">
        <v>61.15</v>
      </c>
      <c r="N30" s="198">
        <v>49.75</v>
      </c>
      <c r="O30" s="198">
        <v>34.479999999999997</v>
      </c>
      <c r="P30" s="198">
        <v>17.100000000000001</v>
      </c>
      <c r="Q30" s="198">
        <v>9.18</v>
      </c>
      <c r="R30" s="198">
        <v>17.86</v>
      </c>
      <c r="S30" s="198">
        <v>11.11</v>
      </c>
      <c r="T30" s="198">
        <v>0</v>
      </c>
      <c r="U30" s="198">
        <v>59.03</v>
      </c>
      <c r="V30" s="198">
        <v>0</v>
      </c>
      <c r="W30" s="198">
        <v>0</v>
      </c>
      <c r="X30" s="198">
        <v>62.13</v>
      </c>
      <c r="Y30" s="198">
        <v>0</v>
      </c>
      <c r="Z30" s="198">
        <v>113.96</v>
      </c>
      <c r="AA30" s="198">
        <v>37.99</v>
      </c>
      <c r="AB30" s="198">
        <v>0</v>
      </c>
      <c r="AC30" s="198">
        <v>13.99</v>
      </c>
      <c r="AD30" s="198">
        <v>0</v>
      </c>
      <c r="AE30" s="198">
        <v>0</v>
      </c>
      <c r="AF30" s="198">
        <v>0</v>
      </c>
      <c r="AG30" s="198">
        <v>16.97</v>
      </c>
      <c r="AH30" s="198">
        <v>0</v>
      </c>
      <c r="AI30" s="198">
        <v>24.05</v>
      </c>
      <c r="AJ30" s="198">
        <v>0</v>
      </c>
      <c r="AK30" s="198">
        <v>93.39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3.17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491.28</v>
      </c>
      <c r="L31" s="198">
        <v>9.59</v>
      </c>
      <c r="M31" s="198">
        <v>61.15</v>
      </c>
      <c r="N31" s="198">
        <v>49.75</v>
      </c>
      <c r="O31" s="198">
        <v>34.479999999999997</v>
      </c>
      <c r="P31" s="198">
        <v>17.100000000000001</v>
      </c>
      <c r="Q31" s="198">
        <v>9.18</v>
      </c>
      <c r="R31" s="198">
        <v>17.86</v>
      </c>
      <c r="S31" s="198">
        <v>11.11</v>
      </c>
      <c r="T31" s="198">
        <v>0</v>
      </c>
      <c r="U31" s="198">
        <v>59.03</v>
      </c>
      <c r="V31" s="198">
        <v>0</v>
      </c>
      <c r="W31" s="198">
        <v>0</v>
      </c>
      <c r="X31" s="198">
        <v>62.13</v>
      </c>
      <c r="Y31" s="198">
        <v>0</v>
      </c>
      <c r="Z31" s="198">
        <v>113.96</v>
      </c>
      <c r="AA31" s="198">
        <v>37.99</v>
      </c>
      <c r="AB31" s="198">
        <v>0</v>
      </c>
      <c r="AC31" s="198">
        <v>13.99</v>
      </c>
      <c r="AD31" s="198">
        <v>0</v>
      </c>
      <c r="AE31" s="198">
        <v>0</v>
      </c>
      <c r="AF31" s="198">
        <v>0</v>
      </c>
      <c r="AG31" s="198">
        <v>16.97</v>
      </c>
      <c r="AH31" s="198">
        <v>0</v>
      </c>
      <c r="AI31" s="198">
        <v>24.05</v>
      </c>
      <c r="AJ31" s="198">
        <v>0</v>
      </c>
      <c r="AK31" s="198">
        <v>93.39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9.92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491.28</v>
      </c>
      <c r="L32" s="198">
        <v>9.59</v>
      </c>
      <c r="M32" s="198">
        <v>61.15</v>
      </c>
      <c r="N32" s="198">
        <v>49.75</v>
      </c>
      <c r="O32" s="198">
        <v>34.479999999999997</v>
      </c>
      <c r="P32" s="198">
        <v>17.100000000000001</v>
      </c>
      <c r="Q32" s="198">
        <v>9.18</v>
      </c>
      <c r="R32" s="198">
        <v>17.86</v>
      </c>
      <c r="S32" s="198">
        <v>11.11</v>
      </c>
      <c r="T32" s="198">
        <v>0</v>
      </c>
      <c r="U32" s="198">
        <v>59.03</v>
      </c>
      <c r="V32" s="198">
        <v>0</v>
      </c>
      <c r="W32" s="198">
        <v>0</v>
      </c>
      <c r="X32" s="198">
        <v>62.13</v>
      </c>
      <c r="Y32" s="198">
        <v>0</v>
      </c>
      <c r="Z32" s="198">
        <v>113.96</v>
      </c>
      <c r="AA32" s="198">
        <v>37.99</v>
      </c>
      <c r="AB32" s="198">
        <v>0</v>
      </c>
      <c r="AC32" s="198">
        <v>13.99</v>
      </c>
      <c r="AD32" s="198">
        <v>0</v>
      </c>
      <c r="AE32" s="198">
        <v>0</v>
      </c>
      <c r="AF32" s="198">
        <v>0</v>
      </c>
      <c r="AG32" s="198">
        <v>16.97</v>
      </c>
      <c r="AH32" s="198">
        <v>0</v>
      </c>
      <c r="AI32" s="198">
        <v>24.05</v>
      </c>
      <c r="AJ32" s="198">
        <v>0</v>
      </c>
      <c r="AK32" s="198">
        <v>93.39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19.059999999999999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491.28</v>
      </c>
      <c r="L33" s="198">
        <v>9.59</v>
      </c>
      <c r="M33" s="198">
        <v>61.15</v>
      </c>
      <c r="N33" s="198">
        <v>49.75</v>
      </c>
      <c r="O33" s="198">
        <v>34.479999999999997</v>
      </c>
      <c r="P33" s="198">
        <v>17.100000000000001</v>
      </c>
      <c r="Q33" s="198">
        <v>9.18</v>
      </c>
      <c r="R33" s="198">
        <v>17.86</v>
      </c>
      <c r="S33" s="198">
        <v>11.11</v>
      </c>
      <c r="T33" s="198">
        <v>0</v>
      </c>
      <c r="U33" s="198">
        <v>59.03</v>
      </c>
      <c r="V33" s="198">
        <v>0</v>
      </c>
      <c r="W33" s="198">
        <v>0</v>
      </c>
      <c r="X33" s="198">
        <v>62.13</v>
      </c>
      <c r="Y33" s="198">
        <v>0</v>
      </c>
      <c r="Z33" s="198">
        <v>113.96</v>
      </c>
      <c r="AA33" s="198">
        <v>37.99</v>
      </c>
      <c r="AB33" s="198">
        <v>0</v>
      </c>
      <c r="AC33" s="198">
        <v>13.99</v>
      </c>
      <c r="AD33" s="198">
        <v>0</v>
      </c>
      <c r="AE33" s="198">
        <v>0</v>
      </c>
      <c r="AF33" s="198">
        <v>0</v>
      </c>
      <c r="AG33" s="198">
        <v>16.97</v>
      </c>
      <c r="AH33" s="198">
        <v>0</v>
      </c>
      <c r="AI33" s="198">
        <v>23.19</v>
      </c>
      <c r="AJ33" s="198">
        <v>0</v>
      </c>
      <c r="AK33" s="198">
        <v>93.39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34.340000000000003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491.28</v>
      </c>
      <c r="L34" s="198">
        <v>9.59</v>
      </c>
      <c r="M34" s="198">
        <v>61.15</v>
      </c>
      <c r="N34" s="198">
        <v>49.75</v>
      </c>
      <c r="O34" s="198">
        <v>34.479999999999997</v>
      </c>
      <c r="P34" s="198">
        <v>17.100000000000001</v>
      </c>
      <c r="Q34" s="198">
        <v>9.18</v>
      </c>
      <c r="R34" s="198">
        <v>17.86</v>
      </c>
      <c r="S34" s="198">
        <v>11.11</v>
      </c>
      <c r="T34" s="198">
        <v>0</v>
      </c>
      <c r="U34" s="198">
        <v>59.03</v>
      </c>
      <c r="V34" s="198">
        <v>0</v>
      </c>
      <c r="W34" s="198">
        <v>0</v>
      </c>
      <c r="X34" s="198">
        <v>62.13</v>
      </c>
      <c r="Y34" s="198">
        <v>0</v>
      </c>
      <c r="Z34" s="198">
        <v>113.96</v>
      </c>
      <c r="AA34" s="198">
        <v>37.99</v>
      </c>
      <c r="AB34" s="198">
        <v>0</v>
      </c>
      <c r="AC34" s="198">
        <v>13.99</v>
      </c>
      <c r="AD34" s="198">
        <v>0</v>
      </c>
      <c r="AE34" s="198">
        <v>0</v>
      </c>
      <c r="AF34" s="198">
        <v>0</v>
      </c>
      <c r="AG34" s="198">
        <v>16.97</v>
      </c>
      <c r="AH34" s="198">
        <v>0</v>
      </c>
      <c r="AI34" s="198">
        <v>24.05</v>
      </c>
      <c r="AJ34" s="198">
        <v>0</v>
      </c>
      <c r="AK34" s="198">
        <v>93.39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37.5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491.28</v>
      </c>
      <c r="L35" s="198">
        <v>9.59</v>
      </c>
      <c r="M35" s="198">
        <v>61.15</v>
      </c>
      <c r="N35" s="198">
        <v>49.75</v>
      </c>
      <c r="O35" s="198">
        <v>34.479999999999997</v>
      </c>
      <c r="P35" s="198">
        <v>17.100000000000001</v>
      </c>
      <c r="Q35" s="198">
        <v>9.18</v>
      </c>
      <c r="R35" s="198">
        <v>17.86</v>
      </c>
      <c r="S35" s="198">
        <v>11.11</v>
      </c>
      <c r="T35" s="198">
        <v>0</v>
      </c>
      <c r="U35" s="198">
        <v>59.03</v>
      </c>
      <c r="V35" s="198">
        <v>0</v>
      </c>
      <c r="W35" s="198">
        <v>0</v>
      </c>
      <c r="X35" s="198">
        <v>62.13</v>
      </c>
      <c r="Y35" s="198">
        <v>0</v>
      </c>
      <c r="Z35" s="198">
        <v>113.96</v>
      </c>
      <c r="AA35" s="198">
        <v>37.99</v>
      </c>
      <c r="AB35" s="198">
        <v>0</v>
      </c>
      <c r="AC35" s="198">
        <v>13.99</v>
      </c>
      <c r="AD35" s="198">
        <v>0</v>
      </c>
      <c r="AE35" s="198">
        <v>0</v>
      </c>
      <c r="AF35" s="198">
        <v>0</v>
      </c>
      <c r="AG35" s="198">
        <v>16.97</v>
      </c>
      <c r="AH35" s="198">
        <v>0</v>
      </c>
      <c r="AI35" s="198">
        <v>24.05</v>
      </c>
      <c r="AJ35" s="198">
        <v>0</v>
      </c>
      <c r="AK35" s="198">
        <v>93.39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38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491.28</v>
      </c>
      <c r="L36" s="198">
        <v>9.59</v>
      </c>
      <c r="M36" s="198">
        <v>61.15</v>
      </c>
      <c r="N36" s="198">
        <v>49.75</v>
      </c>
      <c r="O36" s="198">
        <v>34.479999999999997</v>
      </c>
      <c r="P36" s="198">
        <v>17.100000000000001</v>
      </c>
      <c r="Q36" s="198">
        <v>9.18</v>
      </c>
      <c r="R36" s="198">
        <v>17.86</v>
      </c>
      <c r="S36" s="198">
        <v>11.11</v>
      </c>
      <c r="T36" s="198">
        <v>0</v>
      </c>
      <c r="U36" s="198">
        <v>59.03</v>
      </c>
      <c r="V36" s="198">
        <v>0</v>
      </c>
      <c r="W36" s="198">
        <v>0</v>
      </c>
      <c r="X36" s="198">
        <v>62.13</v>
      </c>
      <c r="Y36" s="198">
        <v>0</v>
      </c>
      <c r="Z36" s="198">
        <v>113.96</v>
      </c>
      <c r="AA36" s="198">
        <v>37.99</v>
      </c>
      <c r="AB36" s="198">
        <v>0</v>
      </c>
      <c r="AC36" s="198">
        <v>13.99</v>
      </c>
      <c r="AD36" s="198">
        <v>0</v>
      </c>
      <c r="AE36" s="198">
        <v>0</v>
      </c>
      <c r="AF36" s="198">
        <v>0</v>
      </c>
      <c r="AG36" s="198">
        <v>16.97</v>
      </c>
      <c r="AH36" s="198">
        <v>0</v>
      </c>
      <c r="AI36" s="198">
        <v>24.05</v>
      </c>
      <c r="AJ36" s="198">
        <v>0</v>
      </c>
      <c r="AK36" s="198">
        <v>93.39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38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491.28</v>
      </c>
      <c r="L37" s="198">
        <v>9.59</v>
      </c>
      <c r="M37" s="198">
        <v>61.15</v>
      </c>
      <c r="N37" s="198">
        <v>49.75</v>
      </c>
      <c r="O37" s="198">
        <v>34.479999999999997</v>
      </c>
      <c r="P37" s="198">
        <v>17.100000000000001</v>
      </c>
      <c r="Q37" s="198">
        <v>9.18</v>
      </c>
      <c r="R37" s="198">
        <v>17.86</v>
      </c>
      <c r="S37" s="198">
        <v>11.11</v>
      </c>
      <c r="T37" s="198">
        <v>0</v>
      </c>
      <c r="U37" s="198">
        <v>59.03</v>
      </c>
      <c r="V37" s="198">
        <v>0</v>
      </c>
      <c r="W37" s="198">
        <v>0</v>
      </c>
      <c r="X37" s="198">
        <v>62.13</v>
      </c>
      <c r="Y37" s="198">
        <v>0</v>
      </c>
      <c r="Z37" s="198">
        <v>113.96</v>
      </c>
      <c r="AA37" s="198">
        <v>37.99</v>
      </c>
      <c r="AB37" s="198">
        <v>0</v>
      </c>
      <c r="AC37" s="198">
        <v>13.99</v>
      </c>
      <c r="AD37" s="198">
        <v>0</v>
      </c>
      <c r="AE37" s="198">
        <v>0</v>
      </c>
      <c r="AF37" s="198">
        <v>0</v>
      </c>
      <c r="AG37" s="198">
        <v>16.97</v>
      </c>
      <c r="AH37" s="198">
        <v>0</v>
      </c>
      <c r="AI37" s="198">
        <v>24.05</v>
      </c>
      <c r="AJ37" s="198">
        <v>0</v>
      </c>
      <c r="AK37" s="198">
        <v>93.39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38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491.28</v>
      </c>
      <c r="L38" s="198">
        <v>9.59</v>
      </c>
      <c r="M38" s="198">
        <v>61.15</v>
      </c>
      <c r="N38" s="198">
        <v>49.75</v>
      </c>
      <c r="O38" s="198">
        <v>34.479999999999997</v>
      </c>
      <c r="P38" s="198">
        <v>17.100000000000001</v>
      </c>
      <c r="Q38" s="198">
        <v>9.18</v>
      </c>
      <c r="R38" s="198">
        <v>17.86</v>
      </c>
      <c r="S38" s="198">
        <v>11.11</v>
      </c>
      <c r="T38" s="198">
        <v>0</v>
      </c>
      <c r="U38" s="198">
        <v>59.03</v>
      </c>
      <c r="V38" s="198">
        <v>0</v>
      </c>
      <c r="W38" s="198">
        <v>0</v>
      </c>
      <c r="X38" s="198">
        <v>62.13</v>
      </c>
      <c r="Y38" s="198">
        <v>0</v>
      </c>
      <c r="Z38" s="198">
        <v>113.96</v>
      </c>
      <c r="AA38" s="198">
        <v>37.99</v>
      </c>
      <c r="AB38" s="198">
        <v>0</v>
      </c>
      <c r="AC38" s="198">
        <v>12.99</v>
      </c>
      <c r="AD38" s="198">
        <v>0</v>
      </c>
      <c r="AE38" s="198">
        <v>0</v>
      </c>
      <c r="AF38" s="198">
        <v>0</v>
      </c>
      <c r="AG38" s="198">
        <v>16.97</v>
      </c>
      <c r="AH38" s="198">
        <v>0</v>
      </c>
      <c r="AI38" s="198">
        <v>24.05</v>
      </c>
      <c r="AJ38" s="198">
        <v>0</v>
      </c>
      <c r="AK38" s="198">
        <v>93.39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38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491.28</v>
      </c>
      <c r="L39" s="198">
        <v>9.59</v>
      </c>
      <c r="M39" s="198">
        <v>61.15</v>
      </c>
      <c r="N39" s="198">
        <v>49.75</v>
      </c>
      <c r="O39" s="198">
        <v>34.479999999999997</v>
      </c>
      <c r="P39" s="198">
        <v>17.100000000000001</v>
      </c>
      <c r="Q39" s="198">
        <v>9.18</v>
      </c>
      <c r="R39" s="198">
        <v>17.86</v>
      </c>
      <c r="S39" s="198">
        <v>11.11</v>
      </c>
      <c r="T39" s="198">
        <v>0</v>
      </c>
      <c r="U39" s="198">
        <v>59.03</v>
      </c>
      <c r="V39" s="198">
        <v>0</v>
      </c>
      <c r="W39" s="198">
        <v>0</v>
      </c>
      <c r="X39" s="198">
        <v>62.13</v>
      </c>
      <c r="Y39" s="198">
        <v>0</v>
      </c>
      <c r="Z39" s="198">
        <v>113.96</v>
      </c>
      <c r="AA39" s="198">
        <v>37.99</v>
      </c>
      <c r="AB39" s="198">
        <v>0</v>
      </c>
      <c r="AC39" s="198">
        <v>12.99</v>
      </c>
      <c r="AD39" s="198">
        <v>0</v>
      </c>
      <c r="AE39" s="198">
        <v>0</v>
      </c>
      <c r="AF39" s="198">
        <v>0</v>
      </c>
      <c r="AG39" s="198">
        <v>16.97</v>
      </c>
      <c r="AH39" s="198">
        <v>0</v>
      </c>
      <c r="AI39" s="198">
        <v>23.19</v>
      </c>
      <c r="AJ39" s="198">
        <v>0</v>
      </c>
      <c r="AK39" s="198">
        <v>93.39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38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491.28</v>
      </c>
      <c r="L40" s="198">
        <v>9.59</v>
      </c>
      <c r="M40" s="198">
        <v>61.15</v>
      </c>
      <c r="N40" s="198">
        <v>49.75</v>
      </c>
      <c r="O40" s="198">
        <v>34.479999999999997</v>
      </c>
      <c r="P40" s="198">
        <v>17.100000000000001</v>
      </c>
      <c r="Q40" s="198">
        <v>9.18</v>
      </c>
      <c r="R40" s="198">
        <v>17.86</v>
      </c>
      <c r="S40" s="198">
        <v>11.11</v>
      </c>
      <c r="T40" s="198">
        <v>0</v>
      </c>
      <c r="U40" s="198">
        <v>59.03</v>
      </c>
      <c r="V40" s="198">
        <v>0</v>
      </c>
      <c r="W40" s="198">
        <v>0</v>
      </c>
      <c r="X40" s="198">
        <v>62.13</v>
      </c>
      <c r="Y40" s="198">
        <v>0</v>
      </c>
      <c r="Z40" s="198">
        <v>113.96</v>
      </c>
      <c r="AA40" s="198">
        <v>37.99</v>
      </c>
      <c r="AB40" s="198">
        <v>0</v>
      </c>
      <c r="AC40" s="198">
        <v>12.99</v>
      </c>
      <c r="AD40" s="198">
        <v>0</v>
      </c>
      <c r="AE40" s="198">
        <v>0</v>
      </c>
      <c r="AF40" s="198">
        <v>0</v>
      </c>
      <c r="AG40" s="198">
        <v>16.97</v>
      </c>
      <c r="AH40" s="198">
        <v>0</v>
      </c>
      <c r="AI40" s="198">
        <v>24.05</v>
      </c>
      <c r="AJ40" s="198">
        <v>0</v>
      </c>
      <c r="AK40" s="198">
        <v>93.39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38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491.28</v>
      </c>
      <c r="L41" s="198">
        <v>9.59</v>
      </c>
      <c r="M41" s="198">
        <v>61.15</v>
      </c>
      <c r="N41" s="198">
        <v>49.75</v>
      </c>
      <c r="O41" s="198">
        <v>34.479999999999997</v>
      </c>
      <c r="P41" s="198">
        <v>17.100000000000001</v>
      </c>
      <c r="Q41" s="198">
        <v>9.18</v>
      </c>
      <c r="R41" s="198">
        <v>17.86</v>
      </c>
      <c r="S41" s="198">
        <v>11.11</v>
      </c>
      <c r="T41" s="198">
        <v>0</v>
      </c>
      <c r="U41" s="198">
        <v>59.03</v>
      </c>
      <c r="V41" s="198">
        <v>0</v>
      </c>
      <c r="W41" s="198">
        <v>0</v>
      </c>
      <c r="X41" s="198">
        <v>62.13</v>
      </c>
      <c r="Y41" s="198">
        <v>0</v>
      </c>
      <c r="Z41" s="198">
        <v>113.96</v>
      </c>
      <c r="AA41" s="198">
        <v>37.99</v>
      </c>
      <c r="AB41" s="198">
        <v>0</v>
      </c>
      <c r="AC41" s="198">
        <v>12.99</v>
      </c>
      <c r="AD41" s="198">
        <v>0</v>
      </c>
      <c r="AE41" s="198">
        <v>0</v>
      </c>
      <c r="AF41" s="198">
        <v>0</v>
      </c>
      <c r="AG41" s="198">
        <v>16.97</v>
      </c>
      <c r="AH41" s="198">
        <v>0</v>
      </c>
      <c r="AI41" s="198">
        <v>24.05</v>
      </c>
      <c r="AJ41" s="198">
        <v>0</v>
      </c>
      <c r="AK41" s="198">
        <v>93.39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38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491.28</v>
      </c>
      <c r="L42" s="198">
        <v>9.59</v>
      </c>
      <c r="M42" s="198">
        <v>61.15</v>
      </c>
      <c r="N42" s="198">
        <v>49.75</v>
      </c>
      <c r="O42" s="198">
        <v>34.479999999999997</v>
      </c>
      <c r="P42" s="198">
        <v>17.100000000000001</v>
      </c>
      <c r="Q42" s="198">
        <v>9.18</v>
      </c>
      <c r="R42" s="198">
        <v>17.86</v>
      </c>
      <c r="S42" s="198">
        <v>11.11</v>
      </c>
      <c r="T42" s="198">
        <v>0</v>
      </c>
      <c r="U42" s="198">
        <v>59.03</v>
      </c>
      <c r="V42" s="198">
        <v>0</v>
      </c>
      <c r="W42" s="198">
        <v>0</v>
      </c>
      <c r="X42" s="198">
        <v>62.13</v>
      </c>
      <c r="Y42" s="198">
        <v>0</v>
      </c>
      <c r="Z42" s="198">
        <v>113.96</v>
      </c>
      <c r="AA42" s="198">
        <v>37.99</v>
      </c>
      <c r="AB42" s="198">
        <v>0</v>
      </c>
      <c r="AC42" s="198">
        <v>12.99</v>
      </c>
      <c r="AD42" s="198">
        <v>0</v>
      </c>
      <c r="AE42" s="198">
        <v>0</v>
      </c>
      <c r="AF42" s="198">
        <v>0</v>
      </c>
      <c r="AG42" s="198">
        <v>16.97</v>
      </c>
      <c r="AH42" s="198">
        <v>0</v>
      </c>
      <c r="AI42" s="198">
        <v>24.05</v>
      </c>
      <c r="AJ42" s="198">
        <v>0</v>
      </c>
      <c r="AK42" s="198">
        <v>93.39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38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491.28</v>
      </c>
      <c r="L43" s="198">
        <v>9.59</v>
      </c>
      <c r="M43" s="198">
        <v>61.15</v>
      </c>
      <c r="N43" s="198">
        <v>49.75</v>
      </c>
      <c r="O43" s="198">
        <v>34.479999999999997</v>
      </c>
      <c r="P43" s="198">
        <v>17.100000000000001</v>
      </c>
      <c r="Q43" s="198">
        <v>9.18</v>
      </c>
      <c r="R43" s="198">
        <v>17.86</v>
      </c>
      <c r="S43" s="198">
        <v>11.11</v>
      </c>
      <c r="T43" s="198">
        <v>0</v>
      </c>
      <c r="U43" s="198">
        <v>59.03</v>
      </c>
      <c r="V43" s="198">
        <v>0</v>
      </c>
      <c r="W43" s="198">
        <v>0</v>
      </c>
      <c r="X43" s="198">
        <v>62.13</v>
      </c>
      <c r="Y43" s="198">
        <v>0</v>
      </c>
      <c r="Z43" s="198">
        <v>113.96</v>
      </c>
      <c r="AA43" s="198">
        <v>37.99</v>
      </c>
      <c r="AB43" s="198">
        <v>0</v>
      </c>
      <c r="AC43" s="198">
        <v>12.99</v>
      </c>
      <c r="AD43" s="198">
        <v>0</v>
      </c>
      <c r="AE43" s="198">
        <v>0</v>
      </c>
      <c r="AF43" s="198">
        <v>0</v>
      </c>
      <c r="AG43" s="198">
        <v>16.97</v>
      </c>
      <c r="AH43" s="198">
        <v>0</v>
      </c>
      <c r="AI43" s="198">
        <v>24.05</v>
      </c>
      <c r="AJ43" s="198">
        <v>0</v>
      </c>
      <c r="AK43" s="198">
        <v>93.39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38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491.28</v>
      </c>
      <c r="L44" s="198">
        <v>9.59</v>
      </c>
      <c r="M44" s="198">
        <v>61.15</v>
      </c>
      <c r="N44" s="198">
        <v>49.75</v>
      </c>
      <c r="O44" s="198">
        <v>34.479999999999997</v>
      </c>
      <c r="P44" s="198">
        <v>17.100000000000001</v>
      </c>
      <c r="Q44" s="198">
        <v>9.18</v>
      </c>
      <c r="R44" s="198">
        <v>17.86</v>
      </c>
      <c r="S44" s="198">
        <v>11.11</v>
      </c>
      <c r="T44" s="198">
        <v>0</v>
      </c>
      <c r="U44" s="198">
        <v>59.03</v>
      </c>
      <c r="V44" s="198">
        <v>0</v>
      </c>
      <c r="W44" s="198">
        <v>0</v>
      </c>
      <c r="X44" s="198">
        <v>62.13</v>
      </c>
      <c r="Y44" s="198">
        <v>0</v>
      </c>
      <c r="Z44" s="198">
        <v>113.96</v>
      </c>
      <c r="AA44" s="198">
        <v>37.99</v>
      </c>
      <c r="AB44" s="198">
        <v>0</v>
      </c>
      <c r="AC44" s="198">
        <v>12.99</v>
      </c>
      <c r="AD44" s="198">
        <v>0</v>
      </c>
      <c r="AE44" s="198">
        <v>0</v>
      </c>
      <c r="AF44" s="198">
        <v>0</v>
      </c>
      <c r="AG44" s="198">
        <v>16.97</v>
      </c>
      <c r="AH44" s="198">
        <v>0</v>
      </c>
      <c r="AI44" s="198">
        <v>24.05</v>
      </c>
      <c r="AJ44" s="198">
        <v>0</v>
      </c>
      <c r="AK44" s="198">
        <v>93.39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38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491.28</v>
      </c>
      <c r="L45" s="198">
        <v>9.59</v>
      </c>
      <c r="M45" s="198">
        <v>61.15</v>
      </c>
      <c r="N45" s="198">
        <v>49.75</v>
      </c>
      <c r="O45" s="198">
        <v>34.479999999999997</v>
      </c>
      <c r="P45" s="198">
        <v>17.100000000000001</v>
      </c>
      <c r="Q45" s="198">
        <v>9.18</v>
      </c>
      <c r="R45" s="198">
        <v>17.86</v>
      </c>
      <c r="S45" s="198">
        <v>11.11</v>
      </c>
      <c r="T45" s="198">
        <v>0</v>
      </c>
      <c r="U45" s="198">
        <v>48.8</v>
      </c>
      <c r="V45" s="198">
        <v>0</v>
      </c>
      <c r="W45" s="198">
        <v>0</v>
      </c>
      <c r="X45" s="198">
        <v>62.13</v>
      </c>
      <c r="Y45" s="198">
        <v>0</v>
      </c>
      <c r="Z45" s="198">
        <v>113.96</v>
      </c>
      <c r="AA45" s="198">
        <v>37.99</v>
      </c>
      <c r="AB45" s="198">
        <v>0</v>
      </c>
      <c r="AC45" s="198">
        <v>9.5299999999999994</v>
      </c>
      <c r="AD45" s="198">
        <v>0</v>
      </c>
      <c r="AE45" s="198">
        <v>0</v>
      </c>
      <c r="AF45" s="198">
        <v>0</v>
      </c>
      <c r="AG45" s="198">
        <v>16.97</v>
      </c>
      <c r="AH45" s="198">
        <v>0</v>
      </c>
      <c r="AI45" s="198">
        <v>23.19</v>
      </c>
      <c r="AJ45" s="198">
        <v>0</v>
      </c>
      <c r="AK45" s="198">
        <v>93.39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38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491.28</v>
      </c>
      <c r="L46" s="198">
        <v>9.59</v>
      </c>
      <c r="M46" s="198">
        <v>61.15</v>
      </c>
      <c r="N46" s="198">
        <v>49.75</v>
      </c>
      <c r="O46" s="198">
        <v>34.479999999999997</v>
      </c>
      <c r="P46" s="198">
        <v>17.100000000000001</v>
      </c>
      <c r="Q46" s="198">
        <v>9.18</v>
      </c>
      <c r="R46" s="198">
        <v>17.86</v>
      </c>
      <c r="S46" s="198">
        <v>11.11</v>
      </c>
      <c r="T46" s="198">
        <v>0</v>
      </c>
      <c r="U46" s="198">
        <v>48.8</v>
      </c>
      <c r="V46" s="198">
        <v>0</v>
      </c>
      <c r="W46" s="198">
        <v>0</v>
      </c>
      <c r="X46" s="198">
        <v>62.13</v>
      </c>
      <c r="Y46" s="198">
        <v>0</v>
      </c>
      <c r="Z46" s="198">
        <v>113.96</v>
      </c>
      <c r="AA46" s="198">
        <v>37.99</v>
      </c>
      <c r="AB46" s="198">
        <v>0</v>
      </c>
      <c r="AC46" s="198">
        <v>9.5299999999999994</v>
      </c>
      <c r="AD46" s="198">
        <v>0</v>
      </c>
      <c r="AE46" s="198">
        <v>0</v>
      </c>
      <c r="AF46" s="198">
        <v>0</v>
      </c>
      <c r="AG46" s="198">
        <v>16.97</v>
      </c>
      <c r="AH46" s="198">
        <v>0</v>
      </c>
      <c r="AI46" s="198">
        <v>24.05</v>
      </c>
      <c r="AJ46" s="198">
        <v>0</v>
      </c>
      <c r="AK46" s="198">
        <v>93.39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38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491.28</v>
      </c>
      <c r="L47" s="198">
        <v>9.59</v>
      </c>
      <c r="M47" s="198">
        <v>61.15</v>
      </c>
      <c r="N47" s="198">
        <v>49.75</v>
      </c>
      <c r="O47" s="198">
        <v>34.479999999999997</v>
      </c>
      <c r="P47" s="198">
        <v>17.100000000000001</v>
      </c>
      <c r="Q47" s="198">
        <v>9.18</v>
      </c>
      <c r="R47" s="198">
        <v>17.86</v>
      </c>
      <c r="S47" s="198">
        <v>11.11</v>
      </c>
      <c r="T47" s="198">
        <v>0</v>
      </c>
      <c r="U47" s="198">
        <v>48.8</v>
      </c>
      <c r="V47" s="198">
        <v>0</v>
      </c>
      <c r="W47" s="198">
        <v>0</v>
      </c>
      <c r="X47" s="198">
        <v>62.13</v>
      </c>
      <c r="Y47" s="198">
        <v>0</v>
      </c>
      <c r="Z47" s="198">
        <v>113.96</v>
      </c>
      <c r="AA47" s="198">
        <v>37.99</v>
      </c>
      <c r="AB47" s="198">
        <v>0</v>
      </c>
      <c r="AC47" s="198">
        <v>12.99</v>
      </c>
      <c r="AD47" s="198">
        <v>0</v>
      </c>
      <c r="AE47" s="198">
        <v>0</v>
      </c>
      <c r="AF47" s="198">
        <v>0</v>
      </c>
      <c r="AG47" s="198">
        <v>16.97</v>
      </c>
      <c r="AH47" s="198">
        <v>0</v>
      </c>
      <c r="AI47" s="198">
        <v>24.05</v>
      </c>
      <c r="AJ47" s="198">
        <v>0</v>
      </c>
      <c r="AK47" s="198">
        <v>93.39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38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491.28</v>
      </c>
      <c r="L48" s="198">
        <v>9.59</v>
      </c>
      <c r="M48" s="198">
        <v>61.15</v>
      </c>
      <c r="N48" s="198">
        <v>49.75</v>
      </c>
      <c r="O48" s="198">
        <v>34.479999999999997</v>
      </c>
      <c r="P48" s="198">
        <v>17.100000000000001</v>
      </c>
      <c r="Q48" s="198">
        <v>9.18</v>
      </c>
      <c r="R48" s="198">
        <v>17.86</v>
      </c>
      <c r="S48" s="198">
        <v>11.11</v>
      </c>
      <c r="T48" s="198">
        <v>0</v>
      </c>
      <c r="U48" s="198">
        <v>48.8</v>
      </c>
      <c r="V48" s="198">
        <v>0</v>
      </c>
      <c r="W48" s="198">
        <v>0</v>
      </c>
      <c r="X48" s="198">
        <v>62.13</v>
      </c>
      <c r="Y48" s="198">
        <v>0</v>
      </c>
      <c r="Z48" s="198">
        <v>113.96</v>
      </c>
      <c r="AA48" s="198">
        <v>37.99</v>
      </c>
      <c r="AB48" s="198">
        <v>0</v>
      </c>
      <c r="AC48" s="198">
        <v>12.99</v>
      </c>
      <c r="AD48" s="198">
        <v>0</v>
      </c>
      <c r="AE48" s="198">
        <v>0</v>
      </c>
      <c r="AF48" s="198">
        <v>0</v>
      </c>
      <c r="AG48" s="198">
        <v>16.97</v>
      </c>
      <c r="AH48" s="198">
        <v>0</v>
      </c>
      <c r="AI48" s="198">
        <v>24.05</v>
      </c>
      <c r="AJ48" s="198">
        <v>0</v>
      </c>
      <c r="AK48" s="198">
        <v>93.39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38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491.28</v>
      </c>
      <c r="L49" s="198">
        <v>9.59</v>
      </c>
      <c r="M49" s="198">
        <v>61.15</v>
      </c>
      <c r="N49" s="198">
        <v>49.75</v>
      </c>
      <c r="O49" s="198">
        <v>34.479999999999997</v>
      </c>
      <c r="P49" s="198">
        <v>17.899999999999999</v>
      </c>
      <c r="Q49" s="198">
        <v>9.18</v>
      </c>
      <c r="R49" s="198">
        <v>17.86</v>
      </c>
      <c r="S49" s="198">
        <v>11.11</v>
      </c>
      <c r="T49" s="198">
        <v>0</v>
      </c>
      <c r="U49" s="198">
        <v>48.8</v>
      </c>
      <c r="V49" s="198">
        <v>0</v>
      </c>
      <c r="W49" s="198">
        <v>0</v>
      </c>
      <c r="X49" s="198">
        <v>62.13</v>
      </c>
      <c r="Y49" s="198">
        <v>0</v>
      </c>
      <c r="Z49" s="198">
        <v>113.96</v>
      </c>
      <c r="AA49" s="198">
        <v>37.99</v>
      </c>
      <c r="AB49" s="198">
        <v>0</v>
      </c>
      <c r="AC49" s="198">
        <v>12.99</v>
      </c>
      <c r="AD49" s="198">
        <v>0</v>
      </c>
      <c r="AE49" s="198">
        <v>0</v>
      </c>
      <c r="AF49" s="198">
        <v>0</v>
      </c>
      <c r="AG49" s="198">
        <v>16.97</v>
      </c>
      <c r="AH49" s="198">
        <v>0</v>
      </c>
      <c r="AI49" s="198">
        <v>24.05</v>
      </c>
      <c r="AJ49" s="198">
        <v>0</v>
      </c>
      <c r="AK49" s="198">
        <v>93.39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38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491.28</v>
      </c>
      <c r="L50" s="198">
        <v>9.59</v>
      </c>
      <c r="M50" s="198">
        <v>61.15</v>
      </c>
      <c r="N50" s="198">
        <v>49.75</v>
      </c>
      <c r="O50" s="198">
        <v>34.479999999999997</v>
      </c>
      <c r="P50" s="198">
        <v>18.190000000000001</v>
      </c>
      <c r="Q50" s="198">
        <v>9.18</v>
      </c>
      <c r="R50" s="198">
        <v>17.86</v>
      </c>
      <c r="S50" s="198">
        <v>11.11</v>
      </c>
      <c r="T50" s="198">
        <v>0</v>
      </c>
      <c r="U50" s="198">
        <v>48.8</v>
      </c>
      <c r="V50" s="198">
        <v>0</v>
      </c>
      <c r="W50" s="198">
        <v>0</v>
      </c>
      <c r="X50" s="198">
        <v>62.13</v>
      </c>
      <c r="Y50" s="198">
        <v>0</v>
      </c>
      <c r="Z50" s="198">
        <v>113.96</v>
      </c>
      <c r="AA50" s="198">
        <v>37.99</v>
      </c>
      <c r="AB50" s="198">
        <v>0</v>
      </c>
      <c r="AC50" s="198">
        <v>12.99</v>
      </c>
      <c r="AD50" s="198">
        <v>0</v>
      </c>
      <c r="AE50" s="198">
        <v>0</v>
      </c>
      <c r="AF50" s="198">
        <v>0</v>
      </c>
      <c r="AG50" s="198">
        <v>16.97</v>
      </c>
      <c r="AH50" s="198">
        <v>0</v>
      </c>
      <c r="AI50" s="198">
        <v>24.05</v>
      </c>
      <c r="AJ50" s="198">
        <v>0</v>
      </c>
      <c r="AK50" s="198">
        <v>93.39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38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491.28</v>
      </c>
      <c r="L51" s="198">
        <v>9.59</v>
      </c>
      <c r="M51" s="198">
        <v>61.15</v>
      </c>
      <c r="N51" s="198">
        <v>49.75</v>
      </c>
      <c r="O51" s="198">
        <v>34.479999999999997</v>
      </c>
      <c r="P51" s="198">
        <v>18.48</v>
      </c>
      <c r="Q51" s="198">
        <v>9.18</v>
      </c>
      <c r="R51" s="198">
        <v>17.86</v>
      </c>
      <c r="S51" s="198">
        <v>11.11</v>
      </c>
      <c r="T51" s="198">
        <v>0</v>
      </c>
      <c r="U51" s="198">
        <v>48.8</v>
      </c>
      <c r="V51" s="198">
        <v>0</v>
      </c>
      <c r="W51" s="198">
        <v>0</v>
      </c>
      <c r="X51" s="198">
        <v>62.13</v>
      </c>
      <c r="Y51" s="198">
        <v>0</v>
      </c>
      <c r="Z51" s="198">
        <v>113.96</v>
      </c>
      <c r="AA51" s="198">
        <v>37.99</v>
      </c>
      <c r="AB51" s="198">
        <v>0</v>
      </c>
      <c r="AC51" s="198">
        <v>12.99</v>
      </c>
      <c r="AD51" s="198">
        <v>0</v>
      </c>
      <c r="AE51" s="198">
        <v>0</v>
      </c>
      <c r="AF51" s="198">
        <v>0</v>
      </c>
      <c r="AG51" s="198">
        <v>16.97</v>
      </c>
      <c r="AH51" s="198">
        <v>0</v>
      </c>
      <c r="AI51" s="198">
        <v>24.05</v>
      </c>
      <c r="AJ51" s="198">
        <v>0</v>
      </c>
      <c r="AK51" s="198">
        <v>93.39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38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491.28</v>
      </c>
      <c r="L52" s="198">
        <v>9.59</v>
      </c>
      <c r="M52" s="198">
        <v>61.15</v>
      </c>
      <c r="N52" s="198">
        <v>49.75</v>
      </c>
      <c r="O52" s="198">
        <v>34.479999999999997</v>
      </c>
      <c r="P52" s="198">
        <v>18.48</v>
      </c>
      <c r="Q52" s="198">
        <v>9.18</v>
      </c>
      <c r="R52" s="198">
        <v>17.86</v>
      </c>
      <c r="S52" s="198">
        <v>11.11</v>
      </c>
      <c r="T52" s="198">
        <v>0</v>
      </c>
      <c r="U52" s="198">
        <v>48.8</v>
      </c>
      <c r="V52" s="198">
        <v>0</v>
      </c>
      <c r="W52" s="198">
        <v>0</v>
      </c>
      <c r="X52" s="198">
        <v>62.13</v>
      </c>
      <c r="Y52" s="198">
        <v>0</v>
      </c>
      <c r="Z52" s="198">
        <v>113.96</v>
      </c>
      <c r="AA52" s="198">
        <v>37.99</v>
      </c>
      <c r="AB52" s="198">
        <v>0</v>
      </c>
      <c r="AC52" s="198">
        <v>12.99</v>
      </c>
      <c r="AD52" s="198">
        <v>0</v>
      </c>
      <c r="AE52" s="198">
        <v>0</v>
      </c>
      <c r="AF52" s="198">
        <v>0</v>
      </c>
      <c r="AG52" s="198">
        <v>16.97</v>
      </c>
      <c r="AH52" s="198">
        <v>0</v>
      </c>
      <c r="AI52" s="198">
        <v>24.05</v>
      </c>
      <c r="AJ52" s="198">
        <v>0</v>
      </c>
      <c r="AK52" s="198">
        <v>93.39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38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491.28</v>
      </c>
      <c r="L53" s="198">
        <v>9.59</v>
      </c>
      <c r="M53" s="198">
        <v>61.15</v>
      </c>
      <c r="N53" s="198">
        <v>49.75</v>
      </c>
      <c r="O53" s="198">
        <v>34.479999999999997</v>
      </c>
      <c r="P53" s="198">
        <v>18.48</v>
      </c>
      <c r="Q53" s="198">
        <v>9.18</v>
      </c>
      <c r="R53" s="198">
        <v>17.86</v>
      </c>
      <c r="S53" s="198">
        <v>11.11</v>
      </c>
      <c r="T53" s="198">
        <v>0</v>
      </c>
      <c r="U53" s="198">
        <v>48.8</v>
      </c>
      <c r="V53" s="198">
        <v>0</v>
      </c>
      <c r="W53" s="198">
        <v>0</v>
      </c>
      <c r="X53" s="198">
        <v>62.13</v>
      </c>
      <c r="Y53" s="198">
        <v>0</v>
      </c>
      <c r="Z53" s="198">
        <v>113.96</v>
      </c>
      <c r="AA53" s="198">
        <v>37.99</v>
      </c>
      <c r="AB53" s="198">
        <v>0</v>
      </c>
      <c r="AC53" s="198">
        <v>12.99</v>
      </c>
      <c r="AD53" s="198">
        <v>0</v>
      </c>
      <c r="AE53" s="198">
        <v>0</v>
      </c>
      <c r="AF53" s="198">
        <v>0</v>
      </c>
      <c r="AG53" s="198">
        <v>16.97</v>
      </c>
      <c r="AH53" s="198">
        <v>0</v>
      </c>
      <c r="AI53" s="198">
        <v>15.16</v>
      </c>
      <c r="AJ53" s="198">
        <v>0</v>
      </c>
      <c r="AK53" s="198">
        <v>93.39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38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491.28</v>
      </c>
      <c r="L54" s="198">
        <v>9.59</v>
      </c>
      <c r="M54" s="198">
        <v>61.15</v>
      </c>
      <c r="N54" s="198">
        <v>49.75</v>
      </c>
      <c r="O54" s="198">
        <v>34.479999999999997</v>
      </c>
      <c r="P54" s="198">
        <v>18.760000000000002</v>
      </c>
      <c r="Q54" s="198">
        <v>9.18</v>
      </c>
      <c r="R54" s="198">
        <v>17.86</v>
      </c>
      <c r="S54" s="198">
        <v>11.11</v>
      </c>
      <c r="T54" s="198">
        <v>0</v>
      </c>
      <c r="U54" s="198">
        <v>48.8</v>
      </c>
      <c r="V54" s="198">
        <v>0</v>
      </c>
      <c r="W54" s="198">
        <v>0</v>
      </c>
      <c r="X54" s="198">
        <v>62.13</v>
      </c>
      <c r="Y54" s="198">
        <v>0</v>
      </c>
      <c r="Z54" s="198">
        <v>113.96</v>
      </c>
      <c r="AA54" s="198">
        <v>37.99</v>
      </c>
      <c r="AB54" s="198">
        <v>0</v>
      </c>
      <c r="AC54" s="198">
        <v>12.99</v>
      </c>
      <c r="AD54" s="198">
        <v>0</v>
      </c>
      <c r="AE54" s="198">
        <v>0</v>
      </c>
      <c r="AF54" s="198">
        <v>0</v>
      </c>
      <c r="AG54" s="198">
        <v>16.97</v>
      </c>
      <c r="AH54" s="198">
        <v>0</v>
      </c>
      <c r="AI54" s="198">
        <v>15.16</v>
      </c>
      <c r="AJ54" s="198">
        <v>0</v>
      </c>
      <c r="AK54" s="198">
        <v>93.39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38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491.28</v>
      </c>
      <c r="L55" s="198">
        <v>9.59</v>
      </c>
      <c r="M55" s="198">
        <v>61.15</v>
      </c>
      <c r="N55" s="198">
        <v>49.75</v>
      </c>
      <c r="O55" s="198">
        <v>34.479999999999997</v>
      </c>
      <c r="P55" s="198">
        <v>19.04</v>
      </c>
      <c r="Q55" s="198">
        <v>9.18</v>
      </c>
      <c r="R55" s="198">
        <v>17.86</v>
      </c>
      <c r="S55" s="198">
        <v>11.11</v>
      </c>
      <c r="T55" s="198">
        <v>0</v>
      </c>
      <c r="U55" s="198">
        <v>48.8</v>
      </c>
      <c r="V55" s="198">
        <v>0</v>
      </c>
      <c r="W55" s="198">
        <v>0</v>
      </c>
      <c r="X55" s="198">
        <v>62.13</v>
      </c>
      <c r="Y55" s="198">
        <v>0</v>
      </c>
      <c r="Z55" s="198">
        <v>113.96</v>
      </c>
      <c r="AA55" s="198">
        <v>37.99</v>
      </c>
      <c r="AB55" s="198">
        <v>0</v>
      </c>
      <c r="AC55" s="198">
        <v>12.99</v>
      </c>
      <c r="AD55" s="198">
        <v>0</v>
      </c>
      <c r="AE55" s="198">
        <v>0</v>
      </c>
      <c r="AF55" s="198">
        <v>0</v>
      </c>
      <c r="AG55" s="198">
        <v>16.97</v>
      </c>
      <c r="AH55" s="198">
        <v>0</v>
      </c>
      <c r="AI55" s="198">
        <v>24.05</v>
      </c>
      <c r="AJ55" s="198">
        <v>0</v>
      </c>
      <c r="AK55" s="198">
        <v>93.39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38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491.28</v>
      </c>
      <c r="L56" s="198">
        <v>9.59</v>
      </c>
      <c r="M56" s="198">
        <v>61.15</v>
      </c>
      <c r="N56" s="198">
        <v>49.75</v>
      </c>
      <c r="O56" s="198">
        <v>34.479999999999997</v>
      </c>
      <c r="P56" s="198">
        <v>19.329999999999998</v>
      </c>
      <c r="Q56" s="198">
        <v>9.18</v>
      </c>
      <c r="R56" s="198">
        <v>17.86</v>
      </c>
      <c r="S56" s="198">
        <v>11.11</v>
      </c>
      <c r="T56" s="198">
        <v>0</v>
      </c>
      <c r="U56" s="198">
        <v>48.8</v>
      </c>
      <c r="V56" s="198">
        <v>0</v>
      </c>
      <c r="W56" s="198">
        <v>0</v>
      </c>
      <c r="X56" s="198">
        <v>62.13</v>
      </c>
      <c r="Y56" s="198">
        <v>0</v>
      </c>
      <c r="Z56" s="198">
        <v>113.96</v>
      </c>
      <c r="AA56" s="198">
        <v>37.99</v>
      </c>
      <c r="AB56" s="198">
        <v>0</v>
      </c>
      <c r="AC56" s="198">
        <v>12.99</v>
      </c>
      <c r="AD56" s="198">
        <v>0</v>
      </c>
      <c r="AE56" s="198">
        <v>0</v>
      </c>
      <c r="AF56" s="198">
        <v>0</v>
      </c>
      <c r="AG56" s="198">
        <v>16.97</v>
      </c>
      <c r="AH56" s="198">
        <v>0</v>
      </c>
      <c r="AI56" s="198">
        <v>24.05</v>
      </c>
      <c r="AJ56" s="198">
        <v>0</v>
      </c>
      <c r="AK56" s="198">
        <v>93.39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38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491.28</v>
      </c>
      <c r="L57" s="198">
        <v>9.59</v>
      </c>
      <c r="M57" s="198">
        <v>61.15</v>
      </c>
      <c r="N57" s="198">
        <v>49.75</v>
      </c>
      <c r="O57" s="198">
        <v>34.479999999999997</v>
      </c>
      <c r="P57" s="198">
        <v>19.61</v>
      </c>
      <c r="Q57" s="198">
        <v>9.18</v>
      </c>
      <c r="R57" s="198">
        <v>17.86</v>
      </c>
      <c r="S57" s="198">
        <v>11.11</v>
      </c>
      <c r="T57" s="198">
        <v>0</v>
      </c>
      <c r="U57" s="198">
        <v>49.62</v>
      </c>
      <c r="V57" s="198">
        <v>0</v>
      </c>
      <c r="W57" s="198">
        <v>0</v>
      </c>
      <c r="X57" s="198">
        <v>62.13</v>
      </c>
      <c r="Y57" s="198">
        <v>0</v>
      </c>
      <c r="Z57" s="198">
        <v>113.96</v>
      </c>
      <c r="AA57" s="198">
        <v>37.99</v>
      </c>
      <c r="AB57" s="198">
        <v>0</v>
      </c>
      <c r="AC57" s="198">
        <v>12.99</v>
      </c>
      <c r="AD57" s="198">
        <v>0</v>
      </c>
      <c r="AE57" s="198">
        <v>0</v>
      </c>
      <c r="AF57" s="198">
        <v>0</v>
      </c>
      <c r="AG57" s="198">
        <v>16.97</v>
      </c>
      <c r="AH57" s="198">
        <v>0</v>
      </c>
      <c r="AI57" s="198">
        <v>24.05</v>
      </c>
      <c r="AJ57" s="198">
        <v>0</v>
      </c>
      <c r="AK57" s="198">
        <v>93.39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38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491.28</v>
      </c>
      <c r="L58" s="198">
        <v>9.59</v>
      </c>
      <c r="M58" s="198">
        <v>61.15</v>
      </c>
      <c r="N58" s="198">
        <v>49.75</v>
      </c>
      <c r="O58" s="198">
        <v>34.479999999999997</v>
      </c>
      <c r="P58" s="198">
        <v>19.61</v>
      </c>
      <c r="Q58" s="198">
        <v>9.18</v>
      </c>
      <c r="R58" s="198">
        <v>17.86</v>
      </c>
      <c r="S58" s="198">
        <v>11.11</v>
      </c>
      <c r="T58" s="198">
        <v>0</v>
      </c>
      <c r="U58" s="198">
        <v>49.62</v>
      </c>
      <c r="V58" s="198">
        <v>0</v>
      </c>
      <c r="W58" s="198">
        <v>0</v>
      </c>
      <c r="X58" s="198">
        <v>62.13</v>
      </c>
      <c r="Y58" s="198">
        <v>0</v>
      </c>
      <c r="Z58" s="198">
        <v>113.96</v>
      </c>
      <c r="AA58" s="198">
        <v>37.99</v>
      </c>
      <c r="AB58" s="198">
        <v>0</v>
      </c>
      <c r="AC58" s="198">
        <v>12.99</v>
      </c>
      <c r="AD58" s="198">
        <v>0</v>
      </c>
      <c r="AE58" s="198">
        <v>0</v>
      </c>
      <c r="AF58" s="198">
        <v>0</v>
      </c>
      <c r="AG58" s="198">
        <v>16.97</v>
      </c>
      <c r="AH58" s="198">
        <v>0</v>
      </c>
      <c r="AI58" s="198">
        <v>24.05</v>
      </c>
      <c r="AJ58" s="198">
        <v>0</v>
      </c>
      <c r="AK58" s="198">
        <v>93.39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38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491.28</v>
      </c>
      <c r="L59" s="198">
        <v>9.59</v>
      </c>
      <c r="M59" s="198">
        <v>61.15</v>
      </c>
      <c r="N59" s="198">
        <v>49.75</v>
      </c>
      <c r="O59" s="198">
        <v>35.130000000000003</v>
      </c>
      <c r="P59" s="198">
        <v>19.7</v>
      </c>
      <c r="Q59" s="198">
        <v>9.18</v>
      </c>
      <c r="R59" s="198">
        <v>17.86</v>
      </c>
      <c r="S59" s="198">
        <v>11.11</v>
      </c>
      <c r="T59" s="198">
        <v>0</v>
      </c>
      <c r="U59" s="198">
        <v>49.62</v>
      </c>
      <c r="V59" s="198">
        <v>0</v>
      </c>
      <c r="W59" s="198">
        <v>0</v>
      </c>
      <c r="X59" s="198">
        <v>62.13</v>
      </c>
      <c r="Y59" s="198">
        <v>0</v>
      </c>
      <c r="Z59" s="198">
        <v>113.96</v>
      </c>
      <c r="AA59" s="198">
        <v>37.99</v>
      </c>
      <c r="AB59" s="198">
        <v>0</v>
      </c>
      <c r="AC59" s="198">
        <v>12.99</v>
      </c>
      <c r="AD59" s="198">
        <v>0</v>
      </c>
      <c r="AE59" s="198">
        <v>0</v>
      </c>
      <c r="AF59" s="198">
        <v>0</v>
      </c>
      <c r="AG59" s="198">
        <v>16.97</v>
      </c>
      <c r="AH59" s="198">
        <v>0</v>
      </c>
      <c r="AI59" s="198">
        <v>24.05</v>
      </c>
      <c r="AJ59" s="198">
        <v>0</v>
      </c>
      <c r="AK59" s="198">
        <v>93.39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38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491.28</v>
      </c>
      <c r="L60" s="198">
        <v>9.59</v>
      </c>
      <c r="M60" s="198">
        <v>61.15</v>
      </c>
      <c r="N60" s="198">
        <v>49.75</v>
      </c>
      <c r="O60" s="198">
        <v>35.130000000000003</v>
      </c>
      <c r="P60" s="198">
        <v>19.7</v>
      </c>
      <c r="Q60" s="198">
        <v>9.18</v>
      </c>
      <c r="R60" s="198">
        <v>17.86</v>
      </c>
      <c r="S60" s="198">
        <v>11.11</v>
      </c>
      <c r="T60" s="198">
        <v>0</v>
      </c>
      <c r="U60" s="198">
        <v>49.62</v>
      </c>
      <c r="V60" s="198">
        <v>0</v>
      </c>
      <c r="W60" s="198">
        <v>0</v>
      </c>
      <c r="X60" s="198">
        <v>62.13</v>
      </c>
      <c r="Y60" s="198">
        <v>0</v>
      </c>
      <c r="Z60" s="198">
        <v>113.96</v>
      </c>
      <c r="AA60" s="198">
        <v>37.99</v>
      </c>
      <c r="AB60" s="198">
        <v>0</v>
      </c>
      <c r="AC60" s="198">
        <v>12.99</v>
      </c>
      <c r="AD60" s="198">
        <v>0</v>
      </c>
      <c r="AE60" s="198">
        <v>0</v>
      </c>
      <c r="AF60" s="198">
        <v>0</v>
      </c>
      <c r="AG60" s="198">
        <v>16.97</v>
      </c>
      <c r="AH60" s="198">
        <v>0</v>
      </c>
      <c r="AI60" s="198">
        <v>24.05</v>
      </c>
      <c r="AJ60" s="198">
        <v>0</v>
      </c>
      <c r="AK60" s="198">
        <v>93.39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38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491.28</v>
      </c>
      <c r="L61" s="198">
        <v>9.59</v>
      </c>
      <c r="M61" s="198">
        <v>61.15</v>
      </c>
      <c r="N61" s="198">
        <v>49.75</v>
      </c>
      <c r="O61" s="198">
        <v>35.130000000000003</v>
      </c>
      <c r="P61" s="198">
        <v>19.7</v>
      </c>
      <c r="Q61" s="198">
        <v>9.18</v>
      </c>
      <c r="R61" s="198">
        <v>17.86</v>
      </c>
      <c r="S61" s="198">
        <v>11.11</v>
      </c>
      <c r="T61" s="198">
        <v>0</v>
      </c>
      <c r="U61" s="198">
        <v>49.62</v>
      </c>
      <c r="V61" s="198">
        <v>0</v>
      </c>
      <c r="W61" s="198">
        <v>0</v>
      </c>
      <c r="X61" s="198">
        <v>62.13</v>
      </c>
      <c r="Y61" s="198">
        <v>0</v>
      </c>
      <c r="Z61" s="198">
        <v>113.96</v>
      </c>
      <c r="AA61" s="198">
        <v>37.99</v>
      </c>
      <c r="AB61" s="198">
        <v>0</v>
      </c>
      <c r="AC61" s="198">
        <v>12.99</v>
      </c>
      <c r="AD61" s="198">
        <v>0</v>
      </c>
      <c r="AE61" s="198">
        <v>0</v>
      </c>
      <c r="AF61" s="198">
        <v>0</v>
      </c>
      <c r="AG61" s="198">
        <v>16.97</v>
      </c>
      <c r="AH61" s="198">
        <v>0</v>
      </c>
      <c r="AI61" s="198">
        <v>11.37</v>
      </c>
      <c r="AJ61" s="198">
        <v>0</v>
      </c>
      <c r="AK61" s="198">
        <v>93.39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38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491.28</v>
      </c>
      <c r="L62" s="198">
        <v>9.59</v>
      </c>
      <c r="M62" s="198">
        <v>61.15</v>
      </c>
      <c r="N62" s="198">
        <v>49.75</v>
      </c>
      <c r="O62" s="198">
        <v>35.130000000000003</v>
      </c>
      <c r="P62" s="198">
        <v>19.7</v>
      </c>
      <c r="Q62" s="198">
        <v>9.18</v>
      </c>
      <c r="R62" s="198">
        <v>17.86</v>
      </c>
      <c r="S62" s="198">
        <v>11.11</v>
      </c>
      <c r="T62" s="198">
        <v>0</v>
      </c>
      <c r="U62" s="198">
        <v>49.62</v>
      </c>
      <c r="V62" s="198">
        <v>0</v>
      </c>
      <c r="W62" s="198">
        <v>0</v>
      </c>
      <c r="X62" s="198">
        <v>62.13</v>
      </c>
      <c r="Y62" s="198">
        <v>0</v>
      </c>
      <c r="Z62" s="198">
        <v>113.96</v>
      </c>
      <c r="AA62" s="198">
        <v>37.99</v>
      </c>
      <c r="AB62" s="198">
        <v>0</v>
      </c>
      <c r="AC62" s="198">
        <v>12.99</v>
      </c>
      <c r="AD62" s="198">
        <v>0</v>
      </c>
      <c r="AE62" s="198">
        <v>0</v>
      </c>
      <c r="AF62" s="198">
        <v>0</v>
      </c>
      <c r="AG62" s="198">
        <v>16.97</v>
      </c>
      <c r="AH62" s="198">
        <v>0</v>
      </c>
      <c r="AI62" s="198">
        <v>11.37</v>
      </c>
      <c r="AJ62" s="198">
        <v>0</v>
      </c>
      <c r="AK62" s="198">
        <v>93.39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38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491.28</v>
      </c>
      <c r="L63" s="198">
        <v>9.59</v>
      </c>
      <c r="M63" s="198">
        <v>61.15</v>
      </c>
      <c r="N63" s="198">
        <v>49.75</v>
      </c>
      <c r="O63" s="198">
        <v>35.130000000000003</v>
      </c>
      <c r="P63" s="198">
        <v>19.7</v>
      </c>
      <c r="Q63" s="198">
        <v>9.18</v>
      </c>
      <c r="R63" s="198">
        <v>17.86</v>
      </c>
      <c r="S63" s="198">
        <v>11.11</v>
      </c>
      <c r="T63" s="198">
        <v>0</v>
      </c>
      <c r="U63" s="198">
        <v>49.62</v>
      </c>
      <c r="V63" s="198">
        <v>0</v>
      </c>
      <c r="W63" s="198">
        <v>0</v>
      </c>
      <c r="X63" s="198">
        <v>62.13</v>
      </c>
      <c r="Y63" s="198">
        <v>0</v>
      </c>
      <c r="Z63" s="198">
        <v>113.96</v>
      </c>
      <c r="AA63" s="198">
        <v>37.99</v>
      </c>
      <c r="AB63" s="198">
        <v>0</v>
      </c>
      <c r="AC63" s="198">
        <v>12.99</v>
      </c>
      <c r="AD63" s="198">
        <v>0</v>
      </c>
      <c r="AE63" s="198">
        <v>0</v>
      </c>
      <c r="AF63" s="198">
        <v>0</v>
      </c>
      <c r="AG63" s="198">
        <v>16.97</v>
      </c>
      <c r="AH63" s="198">
        <v>0</v>
      </c>
      <c r="AI63" s="198">
        <v>24.05</v>
      </c>
      <c r="AJ63" s="198">
        <v>0</v>
      </c>
      <c r="AK63" s="198">
        <v>93.39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38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491.28</v>
      </c>
      <c r="L64" s="198">
        <v>9.59</v>
      </c>
      <c r="M64" s="198">
        <v>61.15</v>
      </c>
      <c r="N64" s="198">
        <v>49.75</v>
      </c>
      <c r="O64" s="198">
        <v>35.130000000000003</v>
      </c>
      <c r="P64" s="198">
        <v>19.7</v>
      </c>
      <c r="Q64" s="198">
        <v>9.18</v>
      </c>
      <c r="R64" s="198">
        <v>17.86</v>
      </c>
      <c r="S64" s="198">
        <v>11.11</v>
      </c>
      <c r="T64" s="198">
        <v>0</v>
      </c>
      <c r="U64" s="198">
        <v>49.62</v>
      </c>
      <c r="V64" s="198">
        <v>0</v>
      </c>
      <c r="W64" s="198">
        <v>0</v>
      </c>
      <c r="X64" s="198">
        <v>62.13</v>
      </c>
      <c r="Y64" s="198">
        <v>0</v>
      </c>
      <c r="Z64" s="198">
        <v>113.96</v>
      </c>
      <c r="AA64" s="198">
        <v>37.99</v>
      </c>
      <c r="AB64" s="198">
        <v>0</v>
      </c>
      <c r="AC64" s="198">
        <v>12.99</v>
      </c>
      <c r="AD64" s="198">
        <v>0</v>
      </c>
      <c r="AE64" s="198">
        <v>0</v>
      </c>
      <c r="AF64" s="198">
        <v>0</v>
      </c>
      <c r="AG64" s="198">
        <v>16.97</v>
      </c>
      <c r="AH64" s="198">
        <v>0</v>
      </c>
      <c r="AI64" s="198">
        <v>24.05</v>
      </c>
      <c r="AJ64" s="198">
        <v>0</v>
      </c>
      <c r="AK64" s="198">
        <v>93.39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38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491.28</v>
      </c>
      <c r="L65" s="198">
        <v>9.59</v>
      </c>
      <c r="M65" s="198">
        <v>61.15</v>
      </c>
      <c r="N65" s="198">
        <v>49.75</v>
      </c>
      <c r="O65" s="198">
        <v>35.130000000000003</v>
      </c>
      <c r="P65" s="198">
        <v>19.7</v>
      </c>
      <c r="Q65" s="198">
        <v>9.18</v>
      </c>
      <c r="R65" s="198">
        <v>17.86</v>
      </c>
      <c r="S65" s="198">
        <v>11.11</v>
      </c>
      <c r="T65" s="198">
        <v>0</v>
      </c>
      <c r="U65" s="198">
        <v>49.62</v>
      </c>
      <c r="V65" s="198">
        <v>0</v>
      </c>
      <c r="W65" s="198">
        <v>0</v>
      </c>
      <c r="X65" s="198">
        <v>62.13</v>
      </c>
      <c r="Y65" s="198">
        <v>0</v>
      </c>
      <c r="Z65" s="198">
        <v>113.96</v>
      </c>
      <c r="AA65" s="198">
        <v>37.99</v>
      </c>
      <c r="AB65" s="198">
        <v>0</v>
      </c>
      <c r="AC65" s="198">
        <v>12.99</v>
      </c>
      <c r="AD65" s="198">
        <v>0</v>
      </c>
      <c r="AE65" s="198">
        <v>0</v>
      </c>
      <c r="AF65" s="198">
        <v>0</v>
      </c>
      <c r="AG65" s="198">
        <v>16.97</v>
      </c>
      <c r="AH65" s="198">
        <v>0</v>
      </c>
      <c r="AI65" s="198">
        <v>24.05</v>
      </c>
      <c r="AJ65" s="198">
        <v>0</v>
      </c>
      <c r="AK65" s="198">
        <v>93.39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38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491.28</v>
      </c>
      <c r="L66" s="198">
        <v>9.59</v>
      </c>
      <c r="M66" s="198">
        <v>61.15</v>
      </c>
      <c r="N66" s="198">
        <v>49.75</v>
      </c>
      <c r="O66" s="198">
        <v>35.130000000000003</v>
      </c>
      <c r="P66" s="198">
        <v>19.7</v>
      </c>
      <c r="Q66" s="198">
        <v>9.18</v>
      </c>
      <c r="R66" s="198">
        <v>17.86</v>
      </c>
      <c r="S66" s="198">
        <v>11.11</v>
      </c>
      <c r="T66" s="198">
        <v>0</v>
      </c>
      <c r="U66" s="198">
        <v>49.62</v>
      </c>
      <c r="V66" s="198">
        <v>0</v>
      </c>
      <c r="W66" s="198">
        <v>0</v>
      </c>
      <c r="X66" s="198">
        <v>62.13</v>
      </c>
      <c r="Y66" s="198">
        <v>0</v>
      </c>
      <c r="Z66" s="198">
        <v>113.96</v>
      </c>
      <c r="AA66" s="198">
        <v>37.99</v>
      </c>
      <c r="AB66" s="198">
        <v>0</v>
      </c>
      <c r="AC66" s="198">
        <v>12.99</v>
      </c>
      <c r="AD66" s="198">
        <v>0</v>
      </c>
      <c r="AE66" s="198">
        <v>0</v>
      </c>
      <c r="AF66" s="198">
        <v>0</v>
      </c>
      <c r="AG66" s="198">
        <v>16.97</v>
      </c>
      <c r="AH66" s="198">
        <v>0</v>
      </c>
      <c r="AI66" s="198">
        <v>24.05</v>
      </c>
      <c r="AJ66" s="198">
        <v>0</v>
      </c>
      <c r="AK66" s="198">
        <v>93.39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38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491.28</v>
      </c>
      <c r="L67" s="198">
        <v>9.59</v>
      </c>
      <c r="M67" s="198">
        <v>61.15</v>
      </c>
      <c r="N67" s="198">
        <v>49.75</v>
      </c>
      <c r="O67" s="198">
        <v>35.130000000000003</v>
      </c>
      <c r="P67" s="198">
        <v>19.7</v>
      </c>
      <c r="Q67" s="198">
        <v>9.18</v>
      </c>
      <c r="R67" s="198">
        <v>17.86</v>
      </c>
      <c r="S67" s="198">
        <v>11.11</v>
      </c>
      <c r="T67" s="198">
        <v>0</v>
      </c>
      <c r="U67" s="198">
        <v>49.62</v>
      </c>
      <c r="V67" s="198">
        <v>0</v>
      </c>
      <c r="W67" s="198">
        <v>0</v>
      </c>
      <c r="X67" s="198">
        <v>62.13</v>
      </c>
      <c r="Y67" s="198">
        <v>0</v>
      </c>
      <c r="Z67" s="198">
        <v>113.96</v>
      </c>
      <c r="AA67" s="198">
        <v>37.99</v>
      </c>
      <c r="AB67" s="198">
        <v>0</v>
      </c>
      <c r="AC67" s="198">
        <v>12.99</v>
      </c>
      <c r="AD67" s="198">
        <v>0</v>
      </c>
      <c r="AE67" s="198">
        <v>0</v>
      </c>
      <c r="AF67" s="198">
        <v>0</v>
      </c>
      <c r="AG67" s="198">
        <v>16.97</v>
      </c>
      <c r="AH67" s="198">
        <v>0</v>
      </c>
      <c r="AI67" s="198">
        <v>24.05</v>
      </c>
      <c r="AJ67" s="198">
        <v>0</v>
      </c>
      <c r="AK67" s="198">
        <v>93.39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38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491.28</v>
      </c>
      <c r="L68" s="198">
        <v>9.59</v>
      </c>
      <c r="M68" s="198">
        <v>61.15</v>
      </c>
      <c r="N68" s="198">
        <v>49.75</v>
      </c>
      <c r="O68" s="198">
        <v>35.130000000000003</v>
      </c>
      <c r="P68" s="198">
        <v>19.7</v>
      </c>
      <c r="Q68" s="198">
        <v>9.18</v>
      </c>
      <c r="R68" s="198">
        <v>17.86</v>
      </c>
      <c r="S68" s="198">
        <v>11.11</v>
      </c>
      <c r="T68" s="198">
        <v>0</v>
      </c>
      <c r="U68" s="198">
        <v>49.62</v>
      </c>
      <c r="V68" s="198">
        <v>0</v>
      </c>
      <c r="W68" s="198">
        <v>0</v>
      </c>
      <c r="X68" s="198">
        <v>62.13</v>
      </c>
      <c r="Y68" s="198">
        <v>0</v>
      </c>
      <c r="Z68" s="198">
        <v>113.96</v>
      </c>
      <c r="AA68" s="198">
        <v>37.99</v>
      </c>
      <c r="AB68" s="198">
        <v>0</v>
      </c>
      <c r="AC68" s="198">
        <v>12.99</v>
      </c>
      <c r="AD68" s="198">
        <v>0</v>
      </c>
      <c r="AE68" s="198">
        <v>0</v>
      </c>
      <c r="AF68" s="198">
        <v>0</v>
      </c>
      <c r="AG68" s="198">
        <v>16.97</v>
      </c>
      <c r="AH68" s="198">
        <v>0</v>
      </c>
      <c r="AI68" s="198">
        <v>24.05</v>
      </c>
      <c r="AJ68" s="198">
        <v>0</v>
      </c>
      <c r="AK68" s="198">
        <v>93.99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38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491.28</v>
      </c>
      <c r="L69" s="198">
        <v>9.59</v>
      </c>
      <c r="M69" s="198">
        <v>61.15</v>
      </c>
      <c r="N69" s="198">
        <v>49.75</v>
      </c>
      <c r="O69" s="198">
        <v>35.130000000000003</v>
      </c>
      <c r="P69" s="198">
        <v>19.7</v>
      </c>
      <c r="Q69" s="198">
        <v>9.18</v>
      </c>
      <c r="R69" s="198">
        <v>17.86</v>
      </c>
      <c r="S69" s="198">
        <v>11.11</v>
      </c>
      <c r="T69" s="198">
        <v>0</v>
      </c>
      <c r="U69" s="198">
        <v>49.62</v>
      </c>
      <c r="V69" s="198">
        <v>0</v>
      </c>
      <c r="W69" s="198">
        <v>0</v>
      </c>
      <c r="X69" s="198">
        <v>62.13</v>
      </c>
      <c r="Y69" s="198">
        <v>0</v>
      </c>
      <c r="Z69" s="198">
        <v>113.96</v>
      </c>
      <c r="AA69" s="198">
        <v>37.99</v>
      </c>
      <c r="AB69" s="198">
        <v>0</v>
      </c>
      <c r="AC69" s="198">
        <v>12.99</v>
      </c>
      <c r="AD69" s="198">
        <v>0</v>
      </c>
      <c r="AE69" s="198">
        <v>0</v>
      </c>
      <c r="AF69" s="198">
        <v>0</v>
      </c>
      <c r="AG69" s="198">
        <v>16.97</v>
      </c>
      <c r="AH69" s="198">
        <v>0</v>
      </c>
      <c r="AI69" s="198">
        <v>24.05</v>
      </c>
      <c r="AJ69" s="198">
        <v>0</v>
      </c>
      <c r="AK69" s="198">
        <v>93.4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28.16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491.28</v>
      </c>
      <c r="L70" s="198">
        <v>9.59</v>
      </c>
      <c r="M70" s="198">
        <v>61.15</v>
      </c>
      <c r="N70" s="198">
        <v>49.75</v>
      </c>
      <c r="O70" s="198">
        <v>35.130000000000003</v>
      </c>
      <c r="P70" s="198">
        <v>19.7</v>
      </c>
      <c r="Q70" s="198">
        <v>9.18</v>
      </c>
      <c r="R70" s="198">
        <v>17.86</v>
      </c>
      <c r="S70" s="198">
        <v>11.11</v>
      </c>
      <c r="T70" s="198">
        <v>0</v>
      </c>
      <c r="U70" s="198">
        <v>49.62</v>
      </c>
      <c r="V70" s="198">
        <v>0</v>
      </c>
      <c r="W70" s="198">
        <v>0</v>
      </c>
      <c r="X70" s="198">
        <v>62.13</v>
      </c>
      <c r="Y70" s="198">
        <v>0</v>
      </c>
      <c r="Z70" s="198">
        <v>113.96</v>
      </c>
      <c r="AA70" s="198">
        <v>37.99</v>
      </c>
      <c r="AB70" s="198">
        <v>0</v>
      </c>
      <c r="AC70" s="198">
        <v>9.76</v>
      </c>
      <c r="AD70" s="198">
        <v>0</v>
      </c>
      <c r="AE70" s="198">
        <v>0</v>
      </c>
      <c r="AF70" s="198">
        <v>0</v>
      </c>
      <c r="AG70" s="198">
        <v>16.97</v>
      </c>
      <c r="AH70" s="198">
        <v>0</v>
      </c>
      <c r="AI70" s="198">
        <v>11.37</v>
      </c>
      <c r="AJ70" s="198">
        <v>0</v>
      </c>
      <c r="AK70" s="198">
        <v>93.4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14.5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491.28</v>
      </c>
      <c r="L71" s="198">
        <v>9.59</v>
      </c>
      <c r="M71" s="198">
        <v>61.15</v>
      </c>
      <c r="N71" s="198">
        <v>49.75</v>
      </c>
      <c r="O71" s="198">
        <v>35.130000000000003</v>
      </c>
      <c r="P71" s="198">
        <v>19.7</v>
      </c>
      <c r="Q71" s="198">
        <v>9.18</v>
      </c>
      <c r="R71" s="198">
        <v>17.86</v>
      </c>
      <c r="S71" s="198">
        <v>11.11</v>
      </c>
      <c r="T71" s="198">
        <v>0</v>
      </c>
      <c r="U71" s="198">
        <v>49.62</v>
      </c>
      <c r="V71" s="198">
        <v>0</v>
      </c>
      <c r="W71" s="198">
        <v>0</v>
      </c>
      <c r="X71" s="198">
        <v>62.13</v>
      </c>
      <c r="Y71" s="198">
        <v>0</v>
      </c>
      <c r="Z71" s="198">
        <v>113.96</v>
      </c>
      <c r="AA71" s="198">
        <v>37.99</v>
      </c>
      <c r="AB71" s="198">
        <v>0</v>
      </c>
      <c r="AC71" s="198">
        <v>12.99</v>
      </c>
      <c r="AD71" s="198">
        <v>0</v>
      </c>
      <c r="AE71" s="198">
        <v>0</v>
      </c>
      <c r="AF71" s="198">
        <v>0</v>
      </c>
      <c r="AG71" s="198">
        <v>16.97</v>
      </c>
      <c r="AH71" s="198">
        <v>0</v>
      </c>
      <c r="AI71" s="198">
        <v>24.05</v>
      </c>
      <c r="AJ71" s="198">
        <v>0</v>
      </c>
      <c r="AK71" s="198">
        <v>93.39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5.45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491.28</v>
      </c>
      <c r="L72" s="198">
        <v>9.59</v>
      </c>
      <c r="M72" s="198">
        <v>61.15</v>
      </c>
      <c r="N72" s="198">
        <v>49.75</v>
      </c>
      <c r="O72" s="198">
        <v>35.130000000000003</v>
      </c>
      <c r="P72" s="198">
        <v>19.7</v>
      </c>
      <c r="Q72" s="198">
        <v>9.18</v>
      </c>
      <c r="R72" s="198">
        <v>17.86</v>
      </c>
      <c r="S72" s="198">
        <v>11.11</v>
      </c>
      <c r="T72" s="198">
        <v>0</v>
      </c>
      <c r="U72" s="198">
        <v>49.62</v>
      </c>
      <c r="V72" s="198">
        <v>0</v>
      </c>
      <c r="W72" s="198">
        <v>0</v>
      </c>
      <c r="X72" s="198">
        <v>62.13</v>
      </c>
      <c r="Y72" s="198">
        <v>0</v>
      </c>
      <c r="Z72" s="198">
        <v>113.96</v>
      </c>
      <c r="AA72" s="198">
        <v>37.99</v>
      </c>
      <c r="AB72" s="198">
        <v>0</v>
      </c>
      <c r="AC72" s="198">
        <v>12.99</v>
      </c>
      <c r="AD72" s="198">
        <v>0</v>
      </c>
      <c r="AE72" s="198">
        <v>0</v>
      </c>
      <c r="AF72" s="198">
        <v>0</v>
      </c>
      <c r="AG72" s="198">
        <v>16.97</v>
      </c>
      <c r="AH72" s="198">
        <v>0</v>
      </c>
      <c r="AI72" s="198">
        <v>24.05</v>
      </c>
      <c r="AJ72" s="198">
        <v>0</v>
      </c>
      <c r="AK72" s="198">
        <v>93.39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1.18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491.28</v>
      </c>
      <c r="L73" s="198">
        <v>9.59</v>
      </c>
      <c r="M73" s="198">
        <v>61.15</v>
      </c>
      <c r="N73" s="198">
        <v>49.75</v>
      </c>
      <c r="O73" s="198">
        <v>35.130000000000003</v>
      </c>
      <c r="P73" s="198">
        <v>19.7</v>
      </c>
      <c r="Q73" s="198">
        <v>9.18</v>
      </c>
      <c r="R73" s="198">
        <v>17.86</v>
      </c>
      <c r="S73" s="198">
        <v>11.11</v>
      </c>
      <c r="T73" s="198">
        <v>0</v>
      </c>
      <c r="U73" s="198">
        <v>49.62</v>
      </c>
      <c r="V73" s="198">
        <v>0</v>
      </c>
      <c r="W73" s="198">
        <v>0</v>
      </c>
      <c r="X73" s="198">
        <v>62.13</v>
      </c>
      <c r="Y73" s="198">
        <v>0</v>
      </c>
      <c r="Z73" s="198">
        <v>113.96</v>
      </c>
      <c r="AA73" s="198">
        <v>37.99</v>
      </c>
      <c r="AB73" s="198">
        <v>0</v>
      </c>
      <c r="AC73" s="198">
        <v>12.99</v>
      </c>
      <c r="AD73" s="198">
        <v>0</v>
      </c>
      <c r="AE73" s="198">
        <v>0</v>
      </c>
      <c r="AF73" s="198">
        <v>0</v>
      </c>
      <c r="AG73" s="198">
        <v>16.97</v>
      </c>
      <c r="AH73" s="198">
        <v>0</v>
      </c>
      <c r="AI73" s="198">
        <v>24.05</v>
      </c>
      <c r="AJ73" s="198">
        <v>0</v>
      </c>
      <c r="AK73" s="198">
        <v>93.39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491.28</v>
      </c>
      <c r="L74" s="198">
        <v>9.59</v>
      </c>
      <c r="M74" s="198">
        <v>61.15</v>
      </c>
      <c r="N74" s="198">
        <v>49.75</v>
      </c>
      <c r="O74" s="198">
        <v>35.130000000000003</v>
      </c>
      <c r="P74" s="198">
        <v>19.7</v>
      </c>
      <c r="Q74" s="198">
        <v>9.18</v>
      </c>
      <c r="R74" s="198">
        <v>17.86</v>
      </c>
      <c r="S74" s="198">
        <v>11.11</v>
      </c>
      <c r="T74" s="198">
        <v>0</v>
      </c>
      <c r="U74" s="198">
        <v>49.62</v>
      </c>
      <c r="V74" s="198">
        <v>0</v>
      </c>
      <c r="W74" s="198">
        <v>0</v>
      </c>
      <c r="X74" s="198">
        <v>62.13</v>
      </c>
      <c r="Y74" s="198">
        <v>0</v>
      </c>
      <c r="Z74" s="198">
        <v>113.96</v>
      </c>
      <c r="AA74" s="198">
        <v>37.99</v>
      </c>
      <c r="AB74" s="198">
        <v>0</v>
      </c>
      <c r="AC74" s="198">
        <v>12.99</v>
      </c>
      <c r="AD74" s="198">
        <v>0</v>
      </c>
      <c r="AE74" s="198">
        <v>0</v>
      </c>
      <c r="AF74" s="198">
        <v>0</v>
      </c>
      <c r="AG74" s="198">
        <v>16.97</v>
      </c>
      <c r="AH74" s="198">
        <v>0</v>
      </c>
      <c r="AI74" s="198">
        <v>24.05</v>
      </c>
      <c r="AJ74" s="198">
        <v>0</v>
      </c>
      <c r="AK74" s="198">
        <v>93.39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491.28</v>
      </c>
      <c r="L75" s="198">
        <v>9.59</v>
      </c>
      <c r="M75" s="198">
        <v>61.15</v>
      </c>
      <c r="N75" s="198">
        <v>49.75</v>
      </c>
      <c r="O75" s="198">
        <v>35.130000000000003</v>
      </c>
      <c r="P75" s="198">
        <v>19.7</v>
      </c>
      <c r="Q75" s="198">
        <v>9.18</v>
      </c>
      <c r="R75" s="198">
        <v>17.86</v>
      </c>
      <c r="S75" s="198">
        <v>11.11</v>
      </c>
      <c r="T75" s="198">
        <v>0</v>
      </c>
      <c r="U75" s="198">
        <v>49.62</v>
      </c>
      <c r="V75" s="198">
        <v>0</v>
      </c>
      <c r="W75" s="198">
        <v>0</v>
      </c>
      <c r="X75" s="198">
        <v>62.13</v>
      </c>
      <c r="Y75" s="198">
        <v>0</v>
      </c>
      <c r="Z75" s="198">
        <v>113.96</v>
      </c>
      <c r="AA75" s="198">
        <v>37.99</v>
      </c>
      <c r="AB75" s="198">
        <v>0</v>
      </c>
      <c r="AC75" s="198">
        <v>12.99</v>
      </c>
      <c r="AD75" s="198">
        <v>0</v>
      </c>
      <c r="AE75" s="198">
        <v>0</v>
      </c>
      <c r="AF75" s="198">
        <v>0</v>
      </c>
      <c r="AG75" s="198">
        <v>16.97</v>
      </c>
      <c r="AH75" s="198">
        <v>0</v>
      </c>
      <c r="AI75" s="198">
        <v>24.05</v>
      </c>
      <c r="AJ75" s="198">
        <v>0</v>
      </c>
      <c r="AK75" s="198">
        <v>93.39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491.28</v>
      </c>
      <c r="L76" s="198">
        <v>9.59</v>
      </c>
      <c r="M76" s="198">
        <v>61.15</v>
      </c>
      <c r="N76" s="198">
        <v>49.75</v>
      </c>
      <c r="O76" s="198">
        <v>35.130000000000003</v>
      </c>
      <c r="P76" s="198">
        <v>19.7</v>
      </c>
      <c r="Q76" s="198">
        <v>9.18</v>
      </c>
      <c r="R76" s="198">
        <v>17.86</v>
      </c>
      <c r="S76" s="198">
        <v>11.11</v>
      </c>
      <c r="T76" s="198">
        <v>0</v>
      </c>
      <c r="U76" s="198">
        <v>49.62</v>
      </c>
      <c r="V76" s="198">
        <v>0</v>
      </c>
      <c r="W76" s="198">
        <v>0</v>
      </c>
      <c r="X76" s="198">
        <v>62.13</v>
      </c>
      <c r="Y76" s="198">
        <v>0</v>
      </c>
      <c r="Z76" s="198">
        <v>113.96</v>
      </c>
      <c r="AA76" s="198">
        <v>37.99</v>
      </c>
      <c r="AB76" s="198">
        <v>0</v>
      </c>
      <c r="AC76" s="198">
        <v>6.01</v>
      </c>
      <c r="AD76" s="198">
        <v>0</v>
      </c>
      <c r="AE76" s="198">
        <v>0</v>
      </c>
      <c r="AF76" s="198">
        <v>0</v>
      </c>
      <c r="AG76" s="198">
        <v>16.97</v>
      </c>
      <c r="AH76" s="198">
        <v>0</v>
      </c>
      <c r="AI76" s="198">
        <v>0</v>
      </c>
      <c r="AJ76" s="198">
        <v>0</v>
      </c>
      <c r="AK76" s="198">
        <v>93.39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491.28</v>
      </c>
      <c r="L77" s="198">
        <v>9.59</v>
      </c>
      <c r="M77" s="198">
        <v>61.15</v>
      </c>
      <c r="N77" s="198">
        <v>49.75</v>
      </c>
      <c r="O77" s="198">
        <v>35.130000000000003</v>
      </c>
      <c r="P77" s="198">
        <v>19.7</v>
      </c>
      <c r="Q77" s="198">
        <v>9.18</v>
      </c>
      <c r="R77" s="198">
        <v>17.86</v>
      </c>
      <c r="S77" s="198">
        <v>11.11</v>
      </c>
      <c r="T77" s="198">
        <v>0</v>
      </c>
      <c r="U77" s="198">
        <v>49.62</v>
      </c>
      <c r="V77" s="198">
        <v>0</v>
      </c>
      <c r="W77" s="198">
        <v>0</v>
      </c>
      <c r="X77" s="198">
        <v>62.13</v>
      </c>
      <c r="Y77" s="198">
        <v>0</v>
      </c>
      <c r="Z77" s="198">
        <v>113.96</v>
      </c>
      <c r="AA77" s="198">
        <v>37.99</v>
      </c>
      <c r="AB77" s="198">
        <v>0</v>
      </c>
      <c r="AC77" s="198">
        <v>12.99</v>
      </c>
      <c r="AD77" s="198">
        <v>0</v>
      </c>
      <c r="AE77" s="198">
        <v>0</v>
      </c>
      <c r="AF77" s="198">
        <v>0</v>
      </c>
      <c r="AG77" s="198">
        <v>16.97</v>
      </c>
      <c r="AH77" s="198">
        <v>0</v>
      </c>
      <c r="AI77" s="198">
        <v>24.05</v>
      </c>
      <c r="AJ77" s="198">
        <v>0</v>
      </c>
      <c r="AK77" s="198">
        <v>93.39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491.28</v>
      </c>
      <c r="L78" s="198">
        <v>9.59</v>
      </c>
      <c r="M78" s="198">
        <v>61.15</v>
      </c>
      <c r="N78" s="198">
        <v>49.75</v>
      </c>
      <c r="O78" s="198">
        <v>35.130000000000003</v>
      </c>
      <c r="P78" s="198">
        <v>19.7</v>
      </c>
      <c r="Q78" s="198">
        <v>9.18</v>
      </c>
      <c r="R78" s="198">
        <v>17.86</v>
      </c>
      <c r="S78" s="198">
        <v>11.11</v>
      </c>
      <c r="T78" s="198">
        <v>0</v>
      </c>
      <c r="U78" s="198">
        <v>49.62</v>
      </c>
      <c r="V78" s="198">
        <v>0</v>
      </c>
      <c r="W78" s="198">
        <v>0</v>
      </c>
      <c r="X78" s="198">
        <v>62.13</v>
      </c>
      <c r="Y78" s="198">
        <v>0</v>
      </c>
      <c r="Z78" s="198">
        <v>113.96</v>
      </c>
      <c r="AA78" s="198">
        <v>37.99</v>
      </c>
      <c r="AB78" s="198">
        <v>0</v>
      </c>
      <c r="AC78" s="198">
        <v>12.99</v>
      </c>
      <c r="AD78" s="198">
        <v>0</v>
      </c>
      <c r="AE78" s="198">
        <v>0</v>
      </c>
      <c r="AF78" s="198">
        <v>0</v>
      </c>
      <c r="AG78" s="198">
        <v>16.97</v>
      </c>
      <c r="AH78" s="198">
        <v>0</v>
      </c>
      <c r="AI78" s="198">
        <v>24.05</v>
      </c>
      <c r="AJ78" s="198">
        <v>0</v>
      </c>
      <c r="AK78" s="198">
        <v>93.39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491.28</v>
      </c>
      <c r="L79" s="198">
        <v>9.59</v>
      </c>
      <c r="M79" s="198">
        <v>61.15</v>
      </c>
      <c r="N79" s="198">
        <v>49.75</v>
      </c>
      <c r="O79" s="198">
        <v>35.130000000000003</v>
      </c>
      <c r="P79" s="198">
        <v>19.7</v>
      </c>
      <c r="Q79" s="198">
        <v>9.18</v>
      </c>
      <c r="R79" s="198">
        <v>17.86</v>
      </c>
      <c r="S79" s="198">
        <v>11.11</v>
      </c>
      <c r="T79" s="198">
        <v>0</v>
      </c>
      <c r="U79" s="198">
        <v>49.62</v>
      </c>
      <c r="V79" s="198">
        <v>0</v>
      </c>
      <c r="W79" s="198">
        <v>0</v>
      </c>
      <c r="X79" s="198">
        <v>62.13</v>
      </c>
      <c r="Y79" s="198">
        <v>0</v>
      </c>
      <c r="Z79" s="198">
        <v>113.96</v>
      </c>
      <c r="AA79" s="198">
        <v>37.99</v>
      </c>
      <c r="AB79" s="198">
        <v>0</v>
      </c>
      <c r="AC79" s="198">
        <v>12.99</v>
      </c>
      <c r="AD79" s="198">
        <v>0</v>
      </c>
      <c r="AE79" s="198">
        <v>0</v>
      </c>
      <c r="AF79" s="198">
        <v>0</v>
      </c>
      <c r="AG79" s="198">
        <v>16.97</v>
      </c>
      <c r="AH79" s="198">
        <v>0</v>
      </c>
      <c r="AI79" s="198">
        <v>24.05</v>
      </c>
      <c r="AJ79" s="198">
        <v>0</v>
      </c>
      <c r="AK79" s="198">
        <v>93.39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491.28</v>
      </c>
      <c r="L80" s="198">
        <v>9.59</v>
      </c>
      <c r="M80" s="198">
        <v>61.15</v>
      </c>
      <c r="N80" s="198">
        <v>49.75</v>
      </c>
      <c r="O80" s="198">
        <v>35.130000000000003</v>
      </c>
      <c r="P80" s="198">
        <v>19.7</v>
      </c>
      <c r="Q80" s="198">
        <v>9.18</v>
      </c>
      <c r="R80" s="198">
        <v>17.86</v>
      </c>
      <c r="S80" s="198">
        <v>11.11</v>
      </c>
      <c r="T80" s="198">
        <v>0</v>
      </c>
      <c r="U80" s="198">
        <v>49.62</v>
      </c>
      <c r="V80" s="198">
        <v>0</v>
      </c>
      <c r="W80" s="198">
        <v>0</v>
      </c>
      <c r="X80" s="198">
        <v>62.13</v>
      </c>
      <c r="Y80" s="198">
        <v>0</v>
      </c>
      <c r="Z80" s="198">
        <v>113.96</v>
      </c>
      <c r="AA80" s="198">
        <v>37.99</v>
      </c>
      <c r="AB80" s="198">
        <v>0</v>
      </c>
      <c r="AC80" s="198">
        <v>12.99</v>
      </c>
      <c r="AD80" s="198">
        <v>0</v>
      </c>
      <c r="AE80" s="198">
        <v>0</v>
      </c>
      <c r="AF80" s="198">
        <v>0</v>
      </c>
      <c r="AG80" s="198">
        <v>16.97</v>
      </c>
      <c r="AH80" s="198">
        <v>0</v>
      </c>
      <c r="AI80" s="198">
        <v>24.05</v>
      </c>
      <c r="AJ80" s="198">
        <v>0</v>
      </c>
      <c r="AK80" s="198">
        <v>93.39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491.28</v>
      </c>
      <c r="L81" s="198">
        <v>9.59</v>
      </c>
      <c r="M81" s="198">
        <v>61.15</v>
      </c>
      <c r="N81" s="198">
        <v>49.75</v>
      </c>
      <c r="O81" s="198">
        <v>35.130000000000003</v>
      </c>
      <c r="P81" s="198">
        <v>19.7</v>
      </c>
      <c r="Q81" s="198">
        <v>9.18</v>
      </c>
      <c r="R81" s="198">
        <v>17.86</v>
      </c>
      <c r="S81" s="198">
        <v>11.11</v>
      </c>
      <c r="T81" s="198">
        <v>0</v>
      </c>
      <c r="U81" s="198">
        <v>49.62</v>
      </c>
      <c r="V81" s="198">
        <v>0</v>
      </c>
      <c r="W81" s="198">
        <v>0</v>
      </c>
      <c r="X81" s="198">
        <v>62.13</v>
      </c>
      <c r="Y81" s="198">
        <v>0</v>
      </c>
      <c r="Z81" s="198">
        <v>113.96</v>
      </c>
      <c r="AA81" s="198">
        <v>37.99</v>
      </c>
      <c r="AB81" s="198">
        <v>0</v>
      </c>
      <c r="AC81" s="198">
        <v>13.99</v>
      </c>
      <c r="AD81" s="198">
        <v>0</v>
      </c>
      <c r="AE81" s="198">
        <v>0</v>
      </c>
      <c r="AF81" s="198">
        <v>0</v>
      </c>
      <c r="AG81" s="198">
        <v>16.97</v>
      </c>
      <c r="AH81" s="198">
        <v>0</v>
      </c>
      <c r="AI81" s="198">
        <v>24.05</v>
      </c>
      <c r="AJ81" s="198">
        <v>0</v>
      </c>
      <c r="AK81" s="198">
        <v>93.39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491.28</v>
      </c>
      <c r="L82" s="198">
        <v>9.59</v>
      </c>
      <c r="M82" s="198">
        <v>61.15</v>
      </c>
      <c r="N82" s="198">
        <v>49.75</v>
      </c>
      <c r="O82" s="198">
        <v>35.130000000000003</v>
      </c>
      <c r="P82" s="198">
        <v>19.7</v>
      </c>
      <c r="Q82" s="198">
        <v>9.18</v>
      </c>
      <c r="R82" s="198">
        <v>17.86</v>
      </c>
      <c r="S82" s="198">
        <v>11.11</v>
      </c>
      <c r="T82" s="198">
        <v>0</v>
      </c>
      <c r="U82" s="198">
        <v>49.62</v>
      </c>
      <c r="V82" s="198">
        <v>0</v>
      </c>
      <c r="W82" s="198">
        <v>0</v>
      </c>
      <c r="X82" s="198">
        <v>62.13</v>
      </c>
      <c r="Y82" s="198">
        <v>0</v>
      </c>
      <c r="Z82" s="198">
        <v>113.96</v>
      </c>
      <c r="AA82" s="198">
        <v>37.99</v>
      </c>
      <c r="AB82" s="198">
        <v>0</v>
      </c>
      <c r="AC82" s="198">
        <v>13.99</v>
      </c>
      <c r="AD82" s="198">
        <v>0</v>
      </c>
      <c r="AE82" s="198">
        <v>0</v>
      </c>
      <c r="AF82" s="198">
        <v>0</v>
      </c>
      <c r="AG82" s="198">
        <v>16.97</v>
      </c>
      <c r="AH82" s="198">
        <v>0</v>
      </c>
      <c r="AI82" s="198">
        <v>24.05</v>
      </c>
      <c r="AJ82" s="198">
        <v>0</v>
      </c>
      <c r="AK82" s="198">
        <v>93.39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491.28</v>
      </c>
      <c r="L83" s="198">
        <v>9.59</v>
      </c>
      <c r="M83" s="198">
        <v>61.15</v>
      </c>
      <c r="N83" s="198">
        <v>49.75</v>
      </c>
      <c r="O83" s="198">
        <v>35.130000000000003</v>
      </c>
      <c r="P83" s="198">
        <v>19.7</v>
      </c>
      <c r="Q83" s="198">
        <v>9.18</v>
      </c>
      <c r="R83" s="198">
        <v>17.86</v>
      </c>
      <c r="S83" s="198">
        <v>11.11</v>
      </c>
      <c r="T83" s="198">
        <v>0</v>
      </c>
      <c r="U83" s="198">
        <v>49.62</v>
      </c>
      <c r="V83" s="198">
        <v>0</v>
      </c>
      <c r="W83" s="198">
        <v>0</v>
      </c>
      <c r="X83" s="198">
        <v>62.13</v>
      </c>
      <c r="Y83" s="198">
        <v>0</v>
      </c>
      <c r="Z83" s="198">
        <v>113.96</v>
      </c>
      <c r="AA83" s="198">
        <v>37.99</v>
      </c>
      <c r="AB83" s="198">
        <v>0</v>
      </c>
      <c r="AC83" s="198">
        <v>13.99</v>
      </c>
      <c r="AD83" s="198">
        <v>0</v>
      </c>
      <c r="AE83" s="198">
        <v>0</v>
      </c>
      <c r="AF83" s="198">
        <v>0</v>
      </c>
      <c r="AG83" s="198">
        <v>16.97</v>
      </c>
      <c r="AH83" s="198">
        <v>0</v>
      </c>
      <c r="AI83" s="198">
        <v>24.05</v>
      </c>
      <c r="AJ83" s="198">
        <v>0</v>
      </c>
      <c r="AK83" s="198">
        <v>93.39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491.28</v>
      </c>
      <c r="L84" s="198">
        <v>9.59</v>
      </c>
      <c r="M84" s="198">
        <v>61.15</v>
      </c>
      <c r="N84" s="198">
        <v>49.75</v>
      </c>
      <c r="O84" s="198">
        <v>35.130000000000003</v>
      </c>
      <c r="P84" s="198">
        <v>19.7</v>
      </c>
      <c r="Q84" s="198">
        <v>9.18</v>
      </c>
      <c r="R84" s="198">
        <v>17.86</v>
      </c>
      <c r="S84" s="198">
        <v>11.11</v>
      </c>
      <c r="T84" s="198">
        <v>0</v>
      </c>
      <c r="U84" s="198">
        <v>49.62</v>
      </c>
      <c r="V84" s="198">
        <v>0</v>
      </c>
      <c r="W84" s="198">
        <v>0</v>
      </c>
      <c r="X84" s="198">
        <v>62.13</v>
      </c>
      <c r="Y84" s="198">
        <v>0</v>
      </c>
      <c r="Z84" s="198">
        <v>113.96</v>
      </c>
      <c r="AA84" s="198">
        <v>37.99</v>
      </c>
      <c r="AB84" s="198">
        <v>0</v>
      </c>
      <c r="AC84" s="198">
        <v>13.99</v>
      </c>
      <c r="AD84" s="198">
        <v>0</v>
      </c>
      <c r="AE84" s="198">
        <v>0</v>
      </c>
      <c r="AF84" s="198">
        <v>0</v>
      </c>
      <c r="AG84" s="198">
        <v>16.97</v>
      </c>
      <c r="AH84" s="198">
        <v>0</v>
      </c>
      <c r="AI84" s="198">
        <v>24.05</v>
      </c>
      <c r="AJ84" s="198">
        <v>0</v>
      </c>
      <c r="AK84" s="198">
        <v>93.39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491.28</v>
      </c>
      <c r="L85" s="198">
        <v>9.59</v>
      </c>
      <c r="M85" s="198">
        <v>61.15</v>
      </c>
      <c r="N85" s="198">
        <v>49.75</v>
      </c>
      <c r="O85" s="198">
        <v>35.130000000000003</v>
      </c>
      <c r="P85" s="198">
        <v>19.7</v>
      </c>
      <c r="Q85" s="198">
        <v>9.18</v>
      </c>
      <c r="R85" s="198">
        <v>17.86</v>
      </c>
      <c r="S85" s="198">
        <v>11.12</v>
      </c>
      <c r="T85" s="198">
        <v>0</v>
      </c>
      <c r="U85" s="198">
        <v>49.62</v>
      </c>
      <c r="V85" s="198">
        <v>0</v>
      </c>
      <c r="W85" s="198">
        <v>0</v>
      </c>
      <c r="X85" s="198">
        <v>62.13</v>
      </c>
      <c r="Y85" s="198">
        <v>0</v>
      </c>
      <c r="Z85" s="198">
        <v>113.96</v>
      </c>
      <c r="AA85" s="198">
        <v>37.71</v>
      </c>
      <c r="AB85" s="198">
        <v>0</v>
      </c>
      <c r="AC85" s="198">
        <v>13.99</v>
      </c>
      <c r="AD85" s="198">
        <v>0</v>
      </c>
      <c r="AE85" s="198">
        <v>0</v>
      </c>
      <c r="AF85" s="198">
        <v>0</v>
      </c>
      <c r="AG85" s="198">
        <v>16.97</v>
      </c>
      <c r="AH85" s="198">
        <v>0</v>
      </c>
      <c r="AI85" s="198">
        <v>24.05</v>
      </c>
      <c r="AJ85" s="198">
        <v>0</v>
      </c>
      <c r="AK85" s="198">
        <v>93.39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491.28</v>
      </c>
      <c r="L86" s="198">
        <v>9.59</v>
      </c>
      <c r="M86" s="198">
        <v>61.15</v>
      </c>
      <c r="N86" s="198">
        <v>49.75</v>
      </c>
      <c r="O86" s="198">
        <v>35.130000000000003</v>
      </c>
      <c r="P86" s="198">
        <v>19.7</v>
      </c>
      <c r="Q86" s="198">
        <v>9.18</v>
      </c>
      <c r="R86" s="198">
        <v>17.86</v>
      </c>
      <c r="S86" s="198">
        <v>11.12</v>
      </c>
      <c r="T86" s="198">
        <v>0</v>
      </c>
      <c r="U86" s="198">
        <v>49.62</v>
      </c>
      <c r="V86" s="198">
        <v>0</v>
      </c>
      <c r="W86" s="198">
        <v>0</v>
      </c>
      <c r="X86" s="198">
        <v>62.13</v>
      </c>
      <c r="Y86" s="198">
        <v>0</v>
      </c>
      <c r="Z86" s="198">
        <v>113.96</v>
      </c>
      <c r="AA86" s="198">
        <v>37.71</v>
      </c>
      <c r="AB86" s="198">
        <v>0</v>
      </c>
      <c r="AC86" s="198">
        <v>13.99</v>
      </c>
      <c r="AD86" s="198">
        <v>0</v>
      </c>
      <c r="AE86" s="198">
        <v>0</v>
      </c>
      <c r="AF86" s="198">
        <v>0</v>
      </c>
      <c r="AG86" s="198">
        <v>16.97</v>
      </c>
      <c r="AH86" s="198">
        <v>0</v>
      </c>
      <c r="AI86" s="198">
        <v>24.05</v>
      </c>
      <c r="AJ86" s="198">
        <v>0</v>
      </c>
      <c r="AK86" s="198">
        <v>93.39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491.28</v>
      </c>
      <c r="L87" s="198">
        <v>9.59</v>
      </c>
      <c r="M87" s="198">
        <v>61.15</v>
      </c>
      <c r="N87" s="198">
        <v>49.75</v>
      </c>
      <c r="O87" s="198">
        <v>35.130000000000003</v>
      </c>
      <c r="P87" s="198">
        <v>19.7</v>
      </c>
      <c r="Q87" s="198">
        <v>9.18</v>
      </c>
      <c r="R87" s="198">
        <v>17.86</v>
      </c>
      <c r="S87" s="198">
        <v>11.12</v>
      </c>
      <c r="T87" s="198">
        <v>0</v>
      </c>
      <c r="U87" s="198">
        <v>49.62</v>
      </c>
      <c r="V87" s="198">
        <v>0</v>
      </c>
      <c r="W87" s="198">
        <v>0</v>
      </c>
      <c r="X87" s="198">
        <v>62.13</v>
      </c>
      <c r="Y87" s="198">
        <v>0</v>
      </c>
      <c r="Z87" s="198">
        <v>113.96</v>
      </c>
      <c r="AA87" s="198">
        <v>37.99</v>
      </c>
      <c r="AB87" s="198">
        <v>0</v>
      </c>
      <c r="AC87" s="198">
        <v>13.99</v>
      </c>
      <c r="AD87" s="198">
        <v>0</v>
      </c>
      <c r="AE87" s="198">
        <v>0</v>
      </c>
      <c r="AF87" s="198">
        <v>0</v>
      </c>
      <c r="AG87" s="198">
        <v>16.97</v>
      </c>
      <c r="AH87" s="198">
        <v>0</v>
      </c>
      <c r="AI87" s="198">
        <v>24.05</v>
      </c>
      <c r="AJ87" s="198">
        <v>0</v>
      </c>
      <c r="AK87" s="198">
        <v>93.39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491.28</v>
      </c>
      <c r="L88" s="198">
        <v>9.59</v>
      </c>
      <c r="M88" s="198">
        <v>61.15</v>
      </c>
      <c r="N88" s="198">
        <v>49.75</v>
      </c>
      <c r="O88" s="198">
        <v>35.130000000000003</v>
      </c>
      <c r="P88" s="198">
        <v>19.7</v>
      </c>
      <c r="Q88" s="198">
        <v>9.18</v>
      </c>
      <c r="R88" s="198">
        <v>17.86</v>
      </c>
      <c r="S88" s="198">
        <v>11.12</v>
      </c>
      <c r="T88" s="198">
        <v>0</v>
      </c>
      <c r="U88" s="198">
        <v>49.62</v>
      </c>
      <c r="V88" s="198">
        <v>0</v>
      </c>
      <c r="W88" s="198">
        <v>0</v>
      </c>
      <c r="X88" s="198">
        <v>62.13</v>
      </c>
      <c r="Y88" s="198">
        <v>0</v>
      </c>
      <c r="Z88" s="198">
        <v>113.96</v>
      </c>
      <c r="AA88" s="198">
        <v>37.99</v>
      </c>
      <c r="AB88" s="198">
        <v>0</v>
      </c>
      <c r="AC88" s="198">
        <v>13.99</v>
      </c>
      <c r="AD88" s="198">
        <v>0</v>
      </c>
      <c r="AE88" s="198">
        <v>0</v>
      </c>
      <c r="AF88" s="198">
        <v>0</v>
      </c>
      <c r="AG88" s="198">
        <v>16.97</v>
      </c>
      <c r="AH88" s="198">
        <v>0</v>
      </c>
      <c r="AI88" s="198">
        <v>24.05</v>
      </c>
      <c r="AJ88" s="198">
        <v>0</v>
      </c>
      <c r="AK88" s="198">
        <v>93.39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491.28</v>
      </c>
      <c r="L89" s="198">
        <v>9.59</v>
      </c>
      <c r="M89" s="198">
        <v>61.15</v>
      </c>
      <c r="N89" s="198">
        <v>49.75</v>
      </c>
      <c r="O89" s="198">
        <v>35.130000000000003</v>
      </c>
      <c r="P89" s="198">
        <v>19.7</v>
      </c>
      <c r="Q89" s="198">
        <v>9.18</v>
      </c>
      <c r="R89" s="198">
        <v>17.86</v>
      </c>
      <c r="S89" s="198">
        <v>11.12</v>
      </c>
      <c r="T89" s="198">
        <v>0</v>
      </c>
      <c r="U89" s="198">
        <v>49.62</v>
      </c>
      <c r="V89" s="198">
        <v>0</v>
      </c>
      <c r="W89" s="198">
        <v>0</v>
      </c>
      <c r="X89" s="198">
        <v>62.13</v>
      </c>
      <c r="Y89" s="198">
        <v>0</v>
      </c>
      <c r="Z89" s="198">
        <v>113.96</v>
      </c>
      <c r="AA89" s="198">
        <v>37.99</v>
      </c>
      <c r="AB89" s="198">
        <v>0</v>
      </c>
      <c r="AC89" s="198">
        <v>13.99</v>
      </c>
      <c r="AD89" s="198">
        <v>0</v>
      </c>
      <c r="AE89" s="198">
        <v>0</v>
      </c>
      <c r="AF89" s="198">
        <v>0</v>
      </c>
      <c r="AG89" s="198">
        <v>16.97</v>
      </c>
      <c r="AH89" s="198">
        <v>0</v>
      </c>
      <c r="AI89" s="198">
        <v>24.05</v>
      </c>
      <c r="AJ89" s="198">
        <v>0</v>
      </c>
      <c r="AK89" s="198">
        <v>93.39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491.28</v>
      </c>
      <c r="L90" s="198">
        <v>9.59</v>
      </c>
      <c r="M90" s="198">
        <v>61.15</v>
      </c>
      <c r="N90" s="198">
        <v>49.75</v>
      </c>
      <c r="O90" s="198">
        <v>35.130000000000003</v>
      </c>
      <c r="P90" s="198">
        <v>19.7</v>
      </c>
      <c r="Q90" s="198">
        <v>9.18</v>
      </c>
      <c r="R90" s="198">
        <v>17.86</v>
      </c>
      <c r="S90" s="198">
        <v>11.12</v>
      </c>
      <c r="T90" s="198">
        <v>0</v>
      </c>
      <c r="U90" s="198">
        <v>49.62</v>
      </c>
      <c r="V90" s="198">
        <v>0</v>
      </c>
      <c r="W90" s="198">
        <v>0</v>
      </c>
      <c r="X90" s="198">
        <v>62.13</v>
      </c>
      <c r="Y90" s="198">
        <v>0</v>
      </c>
      <c r="Z90" s="198">
        <v>113.96</v>
      </c>
      <c r="AA90" s="198">
        <v>37.99</v>
      </c>
      <c r="AB90" s="198">
        <v>0</v>
      </c>
      <c r="AC90" s="198">
        <v>13.99</v>
      </c>
      <c r="AD90" s="198">
        <v>0</v>
      </c>
      <c r="AE90" s="198">
        <v>0</v>
      </c>
      <c r="AF90" s="198">
        <v>0</v>
      </c>
      <c r="AG90" s="198">
        <v>16.97</v>
      </c>
      <c r="AH90" s="198">
        <v>0</v>
      </c>
      <c r="AI90" s="198">
        <v>24.05</v>
      </c>
      <c r="AJ90" s="198">
        <v>0</v>
      </c>
      <c r="AK90" s="198">
        <v>93.39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491.28</v>
      </c>
      <c r="L91" s="198">
        <v>9.59</v>
      </c>
      <c r="M91" s="198">
        <v>61.15</v>
      </c>
      <c r="N91" s="198">
        <v>49.75</v>
      </c>
      <c r="O91" s="198">
        <v>35.130000000000003</v>
      </c>
      <c r="P91" s="198">
        <v>19.7</v>
      </c>
      <c r="Q91" s="198">
        <v>9.18</v>
      </c>
      <c r="R91" s="198">
        <v>17.86</v>
      </c>
      <c r="S91" s="198">
        <v>11.12</v>
      </c>
      <c r="T91" s="198">
        <v>0</v>
      </c>
      <c r="U91" s="198">
        <v>49.62</v>
      </c>
      <c r="V91" s="198">
        <v>0</v>
      </c>
      <c r="W91" s="198">
        <v>0</v>
      </c>
      <c r="X91" s="198">
        <v>62.13</v>
      </c>
      <c r="Y91" s="198">
        <v>0</v>
      </c>
      <c r="Z91" s="198">
        <v>113.96</v>
      </c>
      <c r="AA91" s="198">
        <v>37.99</v>
      </c>
      <c r="AB91" s="198">
        <v>0</v>
      </c>
      <c r="AC91" s="198">
        <v>13.99</v>
      </c>
      <c r="AD91" s="198">
        <v>0</v>
      </c>
      <c r="AE91" s="198">
        <v>0</v>
      </c>
      <c r="AF91" s="198">
        <v>0</v>
      </c>
      <c r="AG91" s="198">
        <v>16.97</v>
      </c>
      <c r="AH91" s="198">
        <v>0</v>
      </c>
      <c r="AI91" s="198">
        <v>24.05</v>
      </c>
      <c r="AJ91" s="198">
        <v>0</v>
      </c>
      <c r="AK91" s="198">
        <v>93.39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491.28</v>
      </c>
      <c r="L92" s="198">
        <v>9.59</v>
      </c>
      <c r="M92" s="198">
        <v>61.15</v>
      </c>
      <c r="N92" s="198">
        <v>49.75</v>
      </c>
      <c r="O92" s="198">
        <v>35.130000000000003</v>
      </c>
      <c r="P92" s="198">
        <v>19.7</v>
      </c>
      <c r="Q92" s="198">
        <v>9.39</v>
      </c>
      <c r="R92" s="198">
        <v>17.86</v>
      </c>
      <c r="S92" s="198">
        <v>11.11</v>
      </c>
      <c r="T92" s="198">
        <v>0</v>
      </c>
      <c r="U92" s="198">
        <v>49.62</v>
      </c>
      <c r="V92" s="198">
        <v>0</v>
      </c>
      <c r="W92" s="198">
        <v>0</v>
      </c>
      <c r="X92" s="198">
        <v>62.13</v>
      </c>
      <c r="Y92" s="198">
        <v>0</v>
      </c>
      <c r="Z92" s="198">
        <v>113.96</v>
      </c>
      <c r="AA92" s="198">
        <v>37.99</v>
      </c>
      <c r="AB92" s="198">
        <v>0</v>
      </c>
      <c r="AC92" s="198">
        <v>13.99</v>
      </c>
      <c r="AD92" s="198">
        <v>0</v>
      </c>
      <c r="AE92" s="198">
        <v>0</v>
      </c>
      <c r="AF92" s="198">
        <v>0</v>
      </c>
      <c r="AG92" s="198">
        <v>16.97</v>
      </c>
      <c r="AH92" s="198">
        <v>0</v>
      </c>
      <c r="AI92" s="198">
        <v>24.05</v>
      </c>
      <c r="AJ92" s="198">
        <v>0</v>
      </c>
      <c r="AK92" s="198">
        <v>93.4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491.28</v>
      </c>
      <c r="L93" s="198">
        <v>9.59</v>
      </c>
      <c r="M93" s="198">
        <v>61.15</v>
      </c>
      <c r="N93" s="198">
        <v>49.75</v>
      </c>
      <c r="O93" s="198">
        <v>35.130000000000003</v>
      </c>
      <c r="P93" s="198">
        <v>19.7</v>
      </c>
      <c r="Q93" s="198">
        <v>9.19</v>
      </c>
      <c r="R93" s="198">
        <v>17.86</v>
      </c>
      <c r="S93" s="198">
        <v>11.11</v>
      </c>
      <c r="T93" s="198">
        <v>0</v>
      </c>
      <c r="U93" s="198">
        <v>49.62</v>
      </c>
      <c r="V93" s="198">
        <v>0</v>
      </c>
      <c r="W93" s="198">
        <v>0</v>
      </c>
      <c r="X93" s="198">
        <v>62.13</v>
      </c>
      <c r="Y93" s="198">
        <v>0</v>
      </c>
      <c r="Z93" s="198">
        <v>113.96</v>
      </c>
      <c r="AA93" s="198">
        <v>37.99</v>
      </c>
      <c r="AB93" s="198">
        <v>0</v>
      </c>
      <c r="AC93" s="198">
        <v>13.99</v>
      </c>
      <c r="AD93" s="198">
        <v>0</v>
      </c>
      <c r="AE93" s="198">
        <v>0</v>
      </c>
      <c r="AF93" s="198">
        <v>0</v>
      </c>
      <c r="AG93" s="198">
        <v>16.97</v>
      </c>
      <c r="AH93" s="198">
        <v>0</v>
      </c>
      <c r="AI93" s="198">
        <v>24.05</v>
      </c>
      <c r="AJ93" s="198">
        <v>0</v>
      </c>
      <c r="AK93" s="198">
        <v>93.39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491.29</v>
      </c>
      <c r="L94" s="198">
        <v>9.59</v>
      </c>
      <c r="M94" s="198">
        <v>61.15</v>
      </c>
      <c r="N94" s="198">
        <v>49.75</v>
      </c>
      <c r="O94" s="198">
        <v>35.130000000000003</v>
      </c>
      <c r="P94" s="198">
        <v>19.7</v>
      </c>
      <c r="Q94" s="198">
        <v>9.19</v>
      </c>
      <c r="R94" s="198">
        <v>17.850000000000001</v>
      </c>
      <c r="S94" s="198">
        <v>11.11</v>
      </c>
      <c r="T94" s="198">
        <v>0</v>
      </c>
      <c r="U94" s="198">
        <v>49.62</v>
      </c>
      <c r="V94" s="198">
        <v>0</v>
      </c>
      <c r="W94" s="198">
        <v>0</v>
      </c>
      <c r="X94" s="198">
        <v>62.13</v>
      </c>
      <c r="Y94" s="198">
        <v>0</v>
      </c>
      <c r="Z94" s="198">
        <v>113.97</v>
      </c>
      <c r="AA94" s="198">
        <v>37.99</v>
      </c>
      <c r="AB94" s="198">
        <v>0</v>
      </c>
      <c r="AC94" s="198">
        <v>13.99</v>
      </c>
      <c r="AD94" s="198">
        <v>0</v>
      </c>
      <c r="AE94" s="198">
        <v>0</v>
      </c>
      <c r="AF94" s="198">
        <v>0</v>
      </c>
      <c r="AG94" s="198">
        <v>16.97</v>
      </c>
      <c r="AH94" s="198">
        <v>0</v>
      </c>
      <c r="AI94" s="198">
        <v>24.05</v>
      </c>
      <c r="AJ94" s="198">
        <v>0</v>
      </c>
      <c r="AK94" s="198">
        <v>93.69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491.29</v>
      </c>
      <c r="L95" s="198">
        <v>9.59</v>
      </c>
      <c r="M95" s="198">
        <v>61.15</v>
      </c>
      <c r="N95" s="198">
        <v>49.75</v>
      </c>
      <c r="O95" s="198">
        <v>35.130000000000003</v>
      </c>
      <c r="P95" s="198">
        <v>19.7</v>
      </c>
      <c r="Q95" s="198">
        <v>9.19</v>
      </c>
      <c r="R95" s="198">
        <v>17.850000000000001</v>
      </c>
      <c r="S95" s="198">
        <v>11.11</v>
      </c>
      <c r="T95" s="198">
        <v>0</v>
      </c>
      <c r="U95" s="198">
        <v>49.62</v>
      </c>
      <c r="V95" s="198">
        <v>0</v>
      </c>
      <c r="W95" s="198">
        <v>0</v>
      </c>
      <c r="X95" s="198">
        <v>62.13</v>
      </c>
      <c r="Y95" s="198">
        <v>0</v>
      </c>
      <c r="Z95" s="198">
        <v>113.97</v>
      </c>
      <c r="AA95" s="198">
        <v>37.99</v>
      </c>
      <c r="AB95" s="198">
        <v>0</v>
      </c>
      <c r="AC95" s="198">
        <v>13.99</v>
      </c>
      <c r="AD95" s="198">
        <v>0</v>
      </c>
      <c r="AE95" s="198">
        <v>0</v>
      </c>
      <c r="AF95" s="198">
        <v>0</v>
      </c>
      <c r="AG95" s="198">
        <v>16.97</v>
      </c>
      <c r="AH95" s="198">
        <v>0</v>
      </c>
      <c r="AI95" s="198">
        <v>24.05</v>
      </c>
      <c r="AJ95" s="198">
        <v>0</v>
      </c>
      <c r="AK95" s="198">
        <v>93.99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439.18</v>
      </c>
      <c r="L96" s="198">
        <v>0</v>
      </c>
      <c r="M96" s="198">
        <v>61.15</v>
      </c>
      <c r="N96" s="198">
        <v>49.75</v>
      </c>
      <c r="O96" s="198">
        <v>35.130000000000003</v>
      </c>
      <c r="P96" s="198">
        <v>19.7</v>
      </c>
      <c r="Q96" s="198">
        <v>9.19</v>
      </c>
      <c r="R96" s="198">
        <v>17.850000000000001</v>
      </c>
      <c r="S96" s="198">
        <v>11.11</v>
      </c>
      <c r="T96" s="198">
        <v>0</v>
      </c>
      <c r="U96" s="198">
        <v>49.62</v>
      </c>
      <c r="V96" s="198">
        <v>0</v>
      </c>
      <c r="W96" s="198">
        <v>0</v>
      </c>
      <c r="X96" s="198">
        <v>62.13</v>
      </c>
      <c r="Y96" s="198">
        <v>0</v>
      </c>
      <c r="Z96" s="198">
        <v>113.97</v>
      </c>
      <c r="AA96" s="198">
        <v>37.99</v>
      </c>
      <c r="AB96" s="198">
        <v>0</v>
      </c>
      <c r="AC96" s="198">
        <v>14.21</v>
      </c>
      <c r="AD96" s="198">
        <v>0</v>
      </c>
      <c r="AE96" s="198">
        <v>0</v>
      </c>
      <c r="AF96" s="198">
        <v>0</v>
      </c>
      <c r="AG96" s="198">
        <v>16.97</v>
      </c>
      <c r="AH96" s="198">
        <v>0</v>
      </c>
      <c r="AI96" s="198">
        <v>24.05</v>
      </c>
      <c r="AJ96" s="198">
        <v>0</v>
      </c>
      <c r="AK96" s="198">
        <v>94.29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392.19</v>
      </c>
      <c r="L97" s="198">
        <v>0</v>
      </c>
      <c r="M97" s="198">
        <v>61.15</v>
      </c>
      <c r="N97" s="198">
        <v>49.75</v>
      </c>
      <c r="O97" s="198">
        <v>35.130000000000003</v>
      </c>
      <c r="P97" s="198">
        <v>19.7</v>
      </c>
      <c r="Q97" s="198">
        <v>4.8</v>
      </c>
      <c r="R97" s="198">
        <v>7.67</v>
      </c>
      <c r="S97" s="198">
        <v>5.75</v>
      </c>
      <c r="T97" s="198">
        <v>0</v>
      </c>
      <c r="U97" s="198">
        <v>49.62</v>
      </c>
      <c r="V97" s="198">
        <v>0</v>
      </c>
      <c r="W97" s="198">
        <v>0</v>
      </c>
      <c r="X97" s="198">
        <v>62.13</v>
      </c>
      <c r="Y97" s="198">
        <v>0</v>
      </c>
      <c r="Z97" s="198">
        <v>113.97</v>
      </c>
      <c r="AA97" s="198">
        <v>19.18</v>
      </c>
      <c r="AB97" s="198">
        <v>0</v>
      </c>
      <c r="AC97" s="198">
        <v>14.21</v>
      </c>
      <c r="AD97" s="198">
        <v>0</v>
      </c>
      <c r="AE97" s="198">
        <v>0</v>
      </c>
      <c r="AF97" s="198">
        <v>0</v>
      </c>
      <c r="AG97" s="198">
        <v>16.97</v>
      </c>
      <c r="AH97" s="198">
        <v>0</v>
      </c>
      <c r="AI97" s="198">
        <v>24.05</v>
      </c>
      <c r="AJ97" s="198">
        <v>0</v>
      </c>
      <c r="AK97" s="198">
        <v>93.4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340.41</v>
      </c>
      <c r="L98" s="198">
        <v>0</v>
      </c>
      <c r="M98" s="198">
        <v>61.15</v>
      </c>
      <c r="N98" s="198">
        <v>49.75</v>
      </c>
      <c r="O98" s="198">
        <v>35.130000000000003</v>
      </c>
      <c r="P98" s="198">
        <v>19.7</v>
      </c>
      <c r="Q98" s="198">
        <v>4.8</v>
      </c>
      <c r="R98" s="198">
        <v>7.67</v>
      </c>
      <c r="S98" s="198">
        <v>5.75</v>
      </c>
      <c r="T98" s="198">
        <v>0</v>
      </c>
      <c r="U98" s="198">
        <v>49.62</v>
      </c>
      <c r="V98" s="198">
        <v>0</v>
      </c>
      <c r="W98" s="198">
        <v>0</v>
      </c>
      <c r="X98" s="198">
        <v>62.13</v>
      </c>
      <c r="Y98" s="198">
        <v>0</v>
      </c>
      <c r="Z98" s="198">
        <v>113.97</v>
      </c>
      <c r="AA98" s="198">
        <v>19.18</v>
      </c>
      <c r="AB98" s="198">
        <v>0</v>
      </c>
      <c r="AC98" s="198">
        <v>14.21</v>
      </c>
      <c r="AD98" s="198">
        <v>0</v>
      </c>
      <c r="AE98" s="198">
        <v>0</v>
      </c>
      <c r="AF98" s="198">
        <v>0</v>
      </c>
      <c r="AG98" s="198">
        <v>16.97</v>
      </c>
      <c r="AH98" s="198">
        <v>0</v>
      </c>
      <c r="AI98" s="198">
        <v>24.05</v>
      </c>
      <c r="AJ98" s="198">
        <v>0</v>
      </c>
      <c r="AK98" s="198">
        <v>94.29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10.437827499999992</v>
      </c>
      <c r="L99">
        <f t="shared" si="0"/>
        <v>0.16542749999999998</v>
      </c>
      <c r="M99">
        <f t="shared" si="0"/>
        <v>1.3044549999999993</v>
      </c>
      <c r="N99">
        <f t="shared" si="0"/>
        <v>1.1293199999999999</v>
      </c>
      <c r="O99">
        <f t="shared" si="0"/>
        <v>0.8206150000000012</v>
      </c>
      <c r="P99">
        <f t="shared" si="0"/>
        <v>0.39469250000000056</v>
      </c>
      <c r="Q99">
        <f t="shared" si="0"/>
        <v>0.19463749999999982</v>
      </c>
      <c r="R99">
        <f t="shared" si="0"/>
        <v>0.36866749999999954</v>
      </c>
      <c r="S99">
        <f t="shared" si="0"/>
        <v>0.2363625000000002</v>
      </c>
      <c r="T99">
        <f t="shared" si="0"/>
        <v>0</v>
      </c>
      <c r="U99">
        <f t="shared" si="0"/>
        <v>1.2882649999999995</v>
      </c>
      <c r="V99">
        <f t="shared" si="0"/>
        <v>0</v>
      </c>
      <c r="W99">
        <f t="shared" si="0"/>
        <v>0</v>
      </c>
      <c r="X99">
        <f t="shared" si="0"/>
        <v>1.2898675000000017</v>
      </c>
      <c r="Y99">
        <f t="shared" si="0"/>
        <v>0</v>
      </c>
      <c r="Z99">
        <f t="shared" si="0"/>
        <v>2.5560849999999968</v>
      </c>
      <c r="AA99">
        <f t="shared" si="0"/>
        <v>0.79875999999999847</v>
      </c>
      <c r="AB99">
        <f t="shared" si="0"/>
        <v>0</v>
      </c>
      <c r="AC99">
        <f t="shared" si="0"/>
        <v>0.31845000000000018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0.40728000000000053</v>
      </c>
      <c r="AH99">
        <f t="shared" si="0"/>
        <v>0</v>
      </c>
      <c r="AI99">
        <f t="shared" si="0"/>
        <v>0.55637249999999971</v>
      </c>
      <c r="AJ99">
        <f t="shared" si="0"/>
        <v>0</v>
      </c>
      <c r="AK99">
        <f t="shared" si="0"/>
        <v>2.1693575000000029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0.36132000000000003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78.39</v>
      </c>
      <c r="L3" s="198">
        <v>7.35</v>
      </c>
      <c r="M3" s="198">
        <v>0</v>
      </c>
      <c r="N3" s="198">
        <v>28.77</v>
      </c>
      <c r="O3" s="198">
        <v>23.7</v>
      </c>
      <c r="P3" s="198">
        <v>39.299999999999997</v>
      </c>
      <c r="Q3" s="198">
        <v>1.84</v>
      </c>
      <c r="R3" s="198">
        <v>5.39</v>
      </c>
      <c r="S3" s="198">
        <v>3.29</v>
      </c>
      <c r="T3" s="198">
        <v>0</v>
      </c>
      <c r="U3" s="198">
        <v>317.35000000000002</v>
      </c>
      <c r="V3" s="198">
        <v>0</v>
      </c>
      <c r="W3" s="198">
        <v>0</v>
      </c>
      <c r="X3" s="198">
        <v>35.93</v>
      </c>
      <c r="Y3" s="198">
        <v>0</v>
      </c>
      <c r="Z3" s="198">
        <v>59.45</v>
      </c>
      <c r="AA3" s="198">
        <v>9.1999999999999993</v>
      </c>
      <c r="AB3" s="198">
        <v>0</v>
      </c>
      <c r="AC3" s="198">
        <v>8</v>
      </c>
      <c r="AD3" s="198">
        <v>0</v>
      </c>
      <c r="AE3" s="198">
        <v>0</v>
      </c>
      <c r="AF3" s="198">
        <v>0</v>
      </c>
      <c r="AG3" s="198">
        <v>9.64</v>
      </c>
      <c r="AH3" s="198">
        <v>0</v>
      </c>
      <c r="AI3" s="198">
        <v>13.66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78.39</v>
      </c>
      <c r="L4" s="198">
        <v>7.35</v>
      </c>
      <c r="M4" s="198">
        <v>0</v>
      </c>
      <c r="N4" s="198">
        <v>28.77</v>
      </c>
      <c r="O4" s="198">
        <v>23.7</v>
      </c>
      <c r="P4" s="198">
        <v>39.299999999999997</v>
      </c>
      <c r="Q4" s="198">
        <v>1.84</v>
      </c>
      <c r="R4" s="198">
        <v>5.39</v>
      </c>
      <c r="S4" s="198">
        <v>3.43</v>
      </c>
      <c r="T4" s="198">
        <v>0</v>
      </c>
      <c r="U4" s="198">
        <v>317.35000000000002</v>
      </c>
      <c r="V4" s="198">
        <v>0</v>
      </c>
      <c r="W4" s="198">
        <v>0</v>
      </c>
      <c r="X4" s="198">
        <v>35.93</v>
      </c>
      <c r="Y4" s="198">
        <v>0</v>
      </c>
      <c r="Z4" s="198">
        <v>59.45</v>
      </c>
      <c r="AA4" s="198">
        <v>9.1999999999999993</v>
      </c>
      <c r="AB4" s="198">
        <v>0</v>
      </c>
      <c r="AC4" s="198">
        <v>8</v>
      </c>
      <c r="AD4" s="198">
        <v>0</v>
      </c>
      <c r="AE4" s="198">
        <v>0</v>
      </c>
      <c r="AF4" s="198">
        <v>0</v>
      </c>
      <c r="AG4" s="198">
        <v>9.64</v>
      </c>
      <c r="AH4" s="198">
        <v>0</v>
      </c>
      <c r="AI4" s="198">
        <v>13.66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78.44</v>
      </c>
      <c r="L5" s="198">
        <v>7.35</v>
      </c>
      <c r="M5" s="198">
        <v>0</v>
      </c>
      <c r="N5" s="198">
        <v>28.77</v>
      </c>
      <c r="O5" s="198">
        <v>23.7</v>
      </c>
      <c r="P5" s="198">
        <v>39.53</v>
      </c>
      <c r="Q5" s="198">
        <v>1.84</v>
      </c>
      <c r="R5" s="198">
        <v>5.39</v>
      </c>
      <c r="S5" s="198">
        <v>3.43</v>
      </c>
      <c r="T5" s="198">
        <v>0</v>
      </c>
      <c r="U5" s="198">
        <v>317.35000000000002</v>
      </c>
      <c r="V5" s="198">
        <v>0</v>
      </c>
      <c r="W5" s="198">
        <v>0</v>
      </c>
      <c r="X5" s="198">
        <v>35.93</v>
      </c>
      <c r="Y5" s="198">
        <v>0</v>
      </c>
      <c r="Z5" s="198">
        <v>59.45</v>
      </c>
      <c r="AA5" s="198">
        <v>9.1999999999999993</v>
      </c>
      <c r="AB5" s="198">
        <v>0</v>
      </c>
      <c r="AC5" s="198">
        <v>8</v>
      </c>
      <c r="AD5" s="198">
        <v>0</v>
      </c>
      <c r="AE5" s="198">
        <v>0</v>
      </c>
      <c r="AF5" s="198">
        <v>0</v>
      </c>
      <c r="AG5" s="198">
        <v>9.64</v>
      </c>
      <c r="AH5" s="198">
        <v>0</v>
      </c>
      <c r="AI5" s="198">
        <v>13.66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78.44</v>
      </c>
      <c r="L6" s="198">
        <v>7.35</v>
      </c>
      <c r="M6" s="198">
        <v>0</v>
      </c>
      <c r="N6" s="198">
        <v>28.77</v>
      </c>
      <c r="O6" s="198">
        <v>23.7</v>
      </c>
      <c r="P6" s="198">
        <v>40.130000000000003</v>
      </c>
      <c r="Q6" s="198">
        <v>1.84</v>
      </c>
      <c r="R6" s="198">
        <v>5.39</v>
      </c>
      <c r="S6" s="198">
        <v>3.43</v>
      </c>
      <c r="T6" s="198">
        <v>0</v>
      </c>
      <c r="U6" s="198">
        <v>317.35000000000002</v>
      </c>
      <c r="V6" s="198">
        <v>0</v>
      </c>
      <c r="W6" s="198">
        <v>0</v>
      </c>
      <c r="X6" s="198">
        <v>36.590000000000003</v>
      </c>
      <c r="Y6" s="198">
        <v>0</v>
      </c>
      <c r="Z6" s="198">
        <v>59.45</v>
      </c>
      <c r="AA6" s="198">
        <v>9.1999999999999993</v>
      </c>
      <c r="AB6" s="198">
        <v>0</v>
      </c>
      <c r="AC6" s="198">
        <v>8</v>
      </c>
      <c r="AD6" s="198">
        <v>0</v>
      </c>
      <c r="AE6" s="198">
        <v>0</v>
      </c>
      <c r="AF6" s="198">
        <v>0</v>
      </c>
      <c r="AG6" s="198">
        <v>9.64</v>
      </c>
      <c r="AH6" s="198">
        <v>0</v>
      </c>
      <c r="AI6" s="198">
        <v>13.66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78.44</v>
      </c>
      <c r="L7" s="198">
        <v>7.35</v>
      </c>
      <c r="M7" s="198">
        <v>0</v>
      </c>
      <c r="N7" s="198">
        <v>28.77</v>
      </c>
      <c r="O7" s="198">
        <v>23.7</v>
      </c>
      <c r="P7" s="198">
        <v>40.03</v>
      </c>
      <c r="Q7" s="198">
        <v>1.84</v>
      </c>
      <c r="R7" s="198">
        <v>5.43</v>
      </c>
      <c r="S7" s="198">
        <v>3.43</v>
      </c>
      <c r="T7" s="198">
        <v>0</v>
      </c>
      <c r="U7" s="198">
        <v>317.35000000000002</v>
      </c>
      <c r="V7" s="198">
        <v>0</v>
      </c>
      <c r="W7" s="198">
        <v>0</v>
      </c>
      <c r="X7" s="198">
        <v>36.92</v>
      </c>
      <c r="Y7" s="198">
        <v>0</v>
      </c>
      <c r="Z7" s="198">
        <v>59.45</v>
      </c>
      <c r="AA7" s="198">
        <v>9.1999999999999993</v>
      </c>
      <c r="AB7" s="198">
        <v>0</v>
      </c>
      <c r="AC7" s="198">
        <v>8</v>
      </c>
      <c r="AD7" s="198">
        <v>0</v>
      </c>
      <c r="AE7" s="198">
        <v>0</v>
      </c>
      <c r="AF7" s="198">
        <v>0</v>
      </c>
      <c r="AG7" s="198">
        <v>9.64</v>
      </c>
      <c r="AH7" s="198">
        <v>0</v>
      </c>
      <c r="AI7" s="198">
        <v>13.66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78.44</v>
      </c>
      <c r="L8" s="198">
        <v>7.35</v>
      </c>
      <c r="M8" s="198">
        <v>0</v>
      </c>
      <c r="N8" s="198">
        <v>28.77</v>
      </c>
      <c r="O8" s="198">
        <v>23.7</v>
      </c>
      <c r="P8" s="198">
        <v>40.03</v>
      </c>
      <c r="Q8" s="198">
        <v>1.84</v>
      </c>
      <c r="R8" s="198">
        <v>5.43</v>
      </c>
      <c r="S8" s="198">
        <v>3.43</v>
      </c>
      <c r="T8" s="198">
        <v>0</v>
      </c>
      <c r="U8" s="198">
        <v>317.35000000000002</v>
      </c>
      <c r="V8" s="198">
        <v>0</v>
      </c>
      <c r="W8" s="198">
        <v>0</v>
      </c>
      <c r="X8" s="198">
        <v>36.92</v>
      </c>
      <c r="Y8" s="198">
        <v>0</v>
      </c>
      <c r="Z8" s="198">
        <v>59.45</v>
      </c>
      <c r="AA8" s="198">
        <v>9.1999999999999993</v>
      </c>
      <c r="AB8" s="198">
        <v>0</v>
      </c>
      <c r="AC8" s="198">
        <v>8</v>
      </c>
      <c r="AD8" s="198">
        <v>0</v>
      </c>
      <c r="AE8" s="198">
        <v>0</v>
      </c>
      <c r="AF8" s="198">
        <v>0</v>
      </c>
      <c r="AG8" s="198">
        <v>9.64</v>
      </c>
      <c r="AH8" s="198">
        <v>0</v>
      </c>
      <c r="AI8" s="198">
        <v>13.66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78.44</v>
      </c>
      <c r="L9" s="198">
        <v>7.35</v>
      </c>
      <c r="M9" s="198">
        <v>0</v>
      </c>
      <c r="N9" s="198">
        <v>28.77</v>
      </c>
      <c r="O9" s="198">
        <v>23.7</v>
      </c>
      <c r="P9" s="198">
        <v>40.03</v>
      </c>
      <c r="Q9" s="198">
        <v>1.84</v>
      </c>
      <c r="R9" s="198">
        <v>5.43</v>
      </c>
      <c r="S9" s="198">
        <v>3.43</v>
      </c>
      <c r="T9" s="198">
        <v>0</v>
      </c>
      <c r="U9" s="198">
        <v>317.35000000000002</v>
      </c>
      <c r="V9" s="198">
        <v>0</v>
      </c>
      <c r="W9" s="198">
        <v>0</v>
      </c>
      <c r="X9" s="198">
        <v>37.06</v>
      </c>
      <c r="Y9" s="198">
        <v>0</v>
      </c>
      <c r="Z9" s="198">
        <v>65.900000000000006</v>
      </c>
      <c r="AA9" s="198">
        <v>9.1999999999999993</v>
      </c>
      <c r="AB9" s="198">
        <v>0</v>
      </c>
      <c r="AC9" s="198">
        <v>8</v>
      </c>
      <c r="AD9" s="198">
        <v>0</v>
      </c>
      <c r="AE9" s="198">
        <v>0</v>
      </c>
      <c r="AF9" s="198">
        <v>0</v>
      </c>
      <c r="AG9" s="198">
        <v>9.64</v>
      </c>
      <c r="AH9" s="198">
        <v>0</v>
      </c>
      <c r="AI9" s="198">
        <v>13.66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78.44</v>
      </c>
      <c r="L10" s="198">
        <v>7.35</v>
      </c>
      <c r="M10" s="198">
        <v>0</v>
      </c>
      <c r="N10" s="198">
        <v>28.77</v>
      </c>
      <c r="O10" s="198">
        <v>23.7</v>
      </c>
      <c r="P10" s="198">
        <v>40.03</v>
      </c>
      <c r="Q10" s="198">
        <v>1.84</v>
      </c>
      <c r="R10" s="198">
        <v>5.51</v>
      </c>
      <c r="S10" s="198">
        <v>3.43</v>
      </c>
      <c r="T10" s="198">
        <v>0</v>
      </c>
      <c r="U10" s="198">
        <v>317.35000000000002</v>
      </c>
      <c r="V10" s="198">
        <v>0</v>
      </c>
      <c r="W10" s="198">
        <v>0</v>
      </c>
      <c r="X10" s="198">
        <v>37.06</v>
      </c>
      <c r="Y10" s="198">
        <v>0</v>
      </c>
      <c r="Z10" s="198">
        <v>30.34</v>
      </c>
      <c r="AA10" s="198">
        <v>9.1999999999999993</v>
      </c>
      <c r="AB10" s="198">
        <v>0</v>
      </c>
      <c r="AC10" s="198">
        <v>7.43</v>
      </c>
      <c r="AD10" s="198">
        <v>0</v>
      </c>
      <c r="AE10" s="198">
        <v>0</v>
      </c>
      <c r="AF10" s="198">
        <v>0</v>
      </c>
      <c r="AG10" s="198">
        <v>9.64</v>
      </c>
      <c r="AH10" s="198">
        <v>0</v>
      </c>
      <c r="AI10" s="198">
        <v>13.66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78.44</v>
      </c>
      <c r="L11" s="198">
        <v>7.35</v>
      </c>
      <c r="M11" s="198">
        <v>0</v>
      </c>
      <c r="N11" s="198">
        <v>28.77</v>
      </c>
      <c r="O11" s="198">
        <v>23.7</v>
      </c>
      <c r="P11" s="198">
        <v>40.03</v>
      </c>
      <c r="Q11" s="198">
        <v>1.84</v>
      </c>
      <c r="R11" s="198">
        <v>5.51</v>
      </c>
      <c r="S11" s="198">
        <v>3.43</v>
      </c>
      <c r="T11" s="198">
        <v>0</v>
      </c>
      <c r="U11" s="198">
        <v>314.58999999999997</v>
      </c>
      <c r="V11" s="198">
        <v>0</v>
      </c>
      <c r="W11" s="198">
        <v>0</v>
      </c>
      <c r="X11" s="198">
        <v>37.06</v>
      </c>
      <c r="Y11" s="198">
        <v>0</v>
      </c>
      <c r="Z11" s="198">
        <v>30.34</v>
      </c>
      <c r="AA11" s="198">
        <v>9.1999999999999993</v>
      </c>
      <c r="AB11" s="198">
        <v>0</v>
      </c>
      <c r="AC11" s="198">
        <v>7.43</v>
      </c>
      <c r="AD11" s="198">
        <v>0</v>
      </c>
      <c r="AE11" s="198">
        <v>0</v>
      </c>
      <c r="AF11" s="198">
        <v>0</v>
      </c>
      <c r="AG11" s="198">
        <v>9.64</v>
      </c>
      <c r="AH11" s="198">
        <v>0</v>
      </c>
      <c r="AI11" s="198">
        <v>13.66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78.44</v>
      </c>
      <c r="L12" s="198">
        <v>7.35</v>
      </c>
      <c r="M12" s="198">
        <v>0</v>
      </c>
      <c r="N12" s="198">
        <v>28.77</v>
      </c>
      <c r="O12" s="198">
        <v>23.71</v>
      </c>
      <c r="P12" s="198">
        <v>40.03</v>
      </c>
      <c r="Q12" s="198">
        <v>1.84</v>
      </c>
      <c r="R12" s="198">
        <v>5.51</v>
      </c>
      <c r="S12" s="198">
        <v>3.43</v>
      </c>
      <c r="T12" s="198">
        <v>0</v>
      </c>
      <c r="U12" s="198">
        <v>314.58999999999997</v>
      </c>
      <c r="V12" s="198">
        <v>0</v>
      </c>
      <c r="W12" s="198">
        <v>0</v>
      </c>
      <c r="X12" s="198">
        <v>37.06</v>
      </c>
      <c r="Y12" s="198">
        <v>0</v>
      </c>
      <c r="Z12" s="198">
        <v>30.34</v>
      </c>
      <c r="AA12" s="198">
        <v>9.1999999999999993</v>
      </c>
      <c r="AB12" s="198">
        <v>0</v>
      </c>
      <c r="AC12" s="198">
        <v>7.43</v>
      </c>
      <c r="AD12" s="198">
        <v>0</v>
      </c>
      <c r="AE12" s="198">
        <v>0</v>
      </c>
      <c r="AF12" s="198">
        <v>0</v>
      </c>
      <c r="AG12" s="198">
        <v>9.64</v>
      </c>
      <c r="AH12" s="198">
        <v>0</v>
      </c>
      <c r="AI12" s="198">
        <v>13.66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78.44</v>
      </c>
      <c r="L13" s="198">
        <v>7.35</v>
      </c>
      <c r="M13" s="198">
        <v>0</v>
      </c>
      <c r="N13" s="198">
        <v>28.77</v>
      </c>
      <c r="O13" s="198">
        <v>23.71</v>
      </c>
      <c r="P13" s="198">
        <v>40.03</v>
      </c>
      <c r="Q13" s="198">
        <v>1.84</v>
      </c>
      <c r="R13" s="198">
        <v>5.51</v>
      </c>
      <c r="S13" s="198">
        <v>3.43</v>
      </c>
      <c r="T13" s="198">
        <v>0</v>
      </c>
      <c r="U13" s="198">
        <v>314.58999999999997</v>
      </c>
      <c r="V13" s="198">
        <v>0</v>
      </c>
      <c r="W13" s="198">
        <v>0</v>
      </c>
      <c r="X13" s="198">
        <v>37.47</v>
      </c>
      <c r="Y13" s="198">
        <v>0</v>
      </c>
      <c r="Z13" s="198">
        <v>30.34</v>
      </c>
      <c r="AA13" s="198">
        <v>9.1999999999999993</v>
      </c>
      <c r="AB13" s="198">
        <v>0</v>
      </c>
      <c r="AC13" s="198">
        <v>7.43</v>
      </c>
      <c r="AD13" s="198">
        <v>0</v>
      </c>
      <c r="AE13" s="198">
        <v>0</v>
      </c>
      <c r="AF13" s="198">
        <v>0</v>
      </c>
      <c r="AG13" s="198">
        <v>9.64</v>
      </c>
      <c r="AH13" s="198">
        <v>0</v>
      </c>
      <c r="AI13" s="198">
        <v>13.66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78.44</v>
      </c>
      <c r="L14" s="198">
        <v>7.35</v>
      </c>
      <c r="M14" s="198">
        <v>0</v>
      </c>
      <c r="N14" s="198">
        <v>28.77</v>
      </c>
      <c r="O14" s="198">
        <v>23.7</v>
      </c>
      <c r="P14" s="198">
        <v>40.03</v>
      </c>
      <c r="Q14" s="198">
        <v>1.84</v>
      </c>
      <c r="R14" s="198">
        <v>5.51</v>
      </c>
      <c r="S14" s="198">
        <v>3.43</v>
      </c>
      <c r="T14" s="198">
        <v>0</v>
      </c>
      <c r="U14" s="198">
        <v>314.58999999999997</v>
      </c>
      <c r="V14" s="198">
        <v>0</v>
      </c>
      <c r="W14" s="198">
        <v>0</v>
      </c>
      <c r="X14" s="198">
        <v>37.47</v>
      </c>
      <c r="Y14" s="198">
        <v>0</v>
      </c>
      <c r="Z14" s="198">
        <v>30.34</v>
      </c>
      <c r="AA14" s="198">
        <v>9.1999999999999993</v>
      </c>
      <c r="AB14" s="198">
        <v>0</v>
      </c>
      <c r="AC14" s="198">
        <v>7.43</v>
      </c>
      <c r="AD14" s="198">
        <v>0</v>
      </c>
      <c r="AE14" s="198">
        <v>0</v>
      </c>
      <c r="AF14" s="198">
        <v>0</v>
      </c>
      <c r="AG14" s="198">
        <v>9.64</v>
      </c>
      <c r="AH14" s="198">
        <v>0</v>
      </c>
      <c r="AI14" s="198">
        <v>13.66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78.44</v>
      </c>
      <c r="L15" s="198">
        <v>7.35</v>
      </c>
      <c r="M15" s="198">
        <v>0</v>
      </c>
      <c r="N15" s="198">
        <v>28.77</v>
      </c>
      <c r="O15" s="198">
        <v>23.7</v>
      </c>
      <c r="P15" s="198">
        <v>40.03</v>
      </c>
      <c r="Q15" s="198">
        <v>1.84</v>
      </c>
      <c r="R15" s="198">
        <v>5.51</v>
      </c>
      <c r="S15" s="198">
        <v>3.43</v>
      </c>
      <c r="T15" s="198">
        <v>0</v>
      </c>
      <c r="U15" s="198">
        <v>314.58999999999997</v>
      </c>
      <c r="V15" s="198">
        <v>0</v>
      </c>
      <c r="W15" s="198">
        <v>0</v>
      </c>
      <c r="X15" s="198">
        <v>37.47</v>
      </c>
      <c r="Y15" s="198">
        <v>0</v>
      </c>
      <c r="Z15" s="198">
        <v>30.34</v>
      </c>
      <c r="AA15" s="198">
        <v>9.1999999999999993</v>
      </c>
      <c r="AB15" s="198">
        <v>0</v>
      </c>
      <c r="AC15" s="198">
        <v>7.43</v>
      </c>
      <c r="AD15" s="198">
        <v>0</v>
      </c>
      <c r="AE15" s="198">
        <v>0</v>
      </c>
      <c r="AF15" s="198">
        <v>0</v>
      </c>
      <c r="AG15" s="198">
        <v>9.64</v>
      </c>
      <c r="AH15" s="198">
        <v>0</v>
      </c>
      <c r="AI15" s="198">
        <v>13.66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78.44</v>
      </c>
      <c r="L16" s="198">
        <v>7.35</v>
      </c>
      <c r="M16" s="198">
        <v>0</v>
      </c>
      <c r="N16" s="198">
        <v>28.77</v>
      </c>
      <c r="O16" s="198">
        <v>23.7</v>
      </c>
      <c r="P16" s="198">
        <v>40.03</v>
      </c>
      <c r="Q16" s="198">
        <v>1.84</v>
      </c>
      <c r="R16" s="198">
        <v>5.51</v>
      </c>
      <c r="S16" s="198">
        <v>3.43</v>
      </c>
      <c r="T16" s="198">
        <v>0</v>
      </c>
      <c r="U16" s="198">
        <v>314.58999999999997</v>
      </c>
      <c r="V16" s="198">
        <v>0</v>
      </c>
      <c r="W16" s="198">
        <v>0</v>
      </c>
      <c r="X16" s="198">
        <v>36.61</v>
      </c>
      <c r="Y16" s="198">
        <v>0</v>
      </c>
      <c r="Z16" s="198">
        <v>30.34</v>
      </c>
      <c r="AA16" s="198">
        <v>9.1999999999999993</v>
      </c>
      <c r="AB16" s="198">
        <v>0</v>
      </c>
      <c r="AC16" s="198">
        <v>7.43</v>
      </c>
      <c r="AD16" s="198">
        <v>0</v>
      </c>
      <c r="AE16" s="198">
        <v>0</v>
      </c>
      <c r="AF16" s="198">
        <v>0</v>
      </c>
      <c r="AG16" s="198">
        <v>9.64</v>
      </c>
      <c r="AH16" s="198">
        <v>0</v>
      </c>
      <c r="AI16" s="198">
        <v>13.66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78.44</v>
      </c>
      <c r="L17" s="198">
        <v>7.35</v>
      </c>
      <c r="M17" s="198">
        <v>0</v>
      </c>
      <c r="N17" s="198">
        <v>28.77</v>
      </c>
      <c r="O17" s="198">
        <v>23.7</v>
      </c>
      <c r="P17" s="198">
        <v>40.03</v>
      </c>
      <c r="Q17" s="198">
        <v>1.84</v>
      </c>
      <c r="R17" s="198">
        <v>5.51</v>
      </c>
      <c r="S17" s="198">
        <v>3.43</v>
      </c>
      <c r="T17" s="198">
        <v>0</v>
      </c>
      <c r="U17" s="198">
        <v>314.58999999999997</v>
      </c>
      <c r="V17" s="198">
        <v>0</v>
      </c>
      <c r="W17" s="198">
        <v>0</v>
      </c>
      <c r="X17" s="198">
        <v>36.61</v>
      </c>
      <c r="Y17" s="198">
        <v>0</v>
      </c>
      <c r="Z17" s="198">
        <v>30.34</v>
      </c>
      <c r="AA17" s="198">
        <v>9.1999999999999993</v>
      </c>
      <c r="AB17" s="198">
        <v>0</v>
      </c>
      <c r="AC17" s="198">
        <v>7.43</v>
      </c>
      <c r="AD17" s="198">
        <v>0</v>
      </c>
      <c r="AE17" s="198">
        <v>0</v>
      </c>
      <c r="AF17" s="198">
        <v>0</v>
      </c>
      <c r="AG17" s="198">
        <v>9.64</v>
      </c>
      <c r="AH17" s="198">
        <v>0</v>
      </c>
      <c r="AI17" s="198">
        <v>13.66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78.44</v>
      </c>
      <c r="L18" s="198">
        <v>7.35</v>
      </c>
      <c r="M18" s="198">
        <v>0</v>
      </c>
      <c r="N18" s="198">
        <v>28.77</v>
      </c>
      <c r="O18" s="198">
        <v>23.7</v>
      </c>
      <c r="P18" s="198">
        <v>40.03</v>
      </c>
      <c r="Q18" s="198">
        <v>1.84</v>
      </c>
      <c r="R18" s="198">
        <v>5.51</v>
      </c>
      <c r="S18" s="198">
        <v>3.43</v>
      </c>
      <c r="T18" s="198">
        <v>0</v>
      </c>
      <c r="U18" s="198">
        <v>314.58999999999997</v>
      </c>
      <c r="V18" s="198">
        <v>0</v>
      </c>
      <c r="W18" s="198">
        <v>0</v>
      </c>
      <c r="X18" s="198">
        <v>36.61</v>
      </c>
      <c r="Y18" s="198">
        <v>0</v>
      </c>
      <c r="Z18" s="198">
        <v>30.34</v>
      </c>
      <c r="AA18" s="198">
        <v>9.1999999999999993</v>
      </c>
      <c r="AB18" s="198">
        <v>0</v>
      </c>
      <c r="AC18" s="198">
        <v>7.43</v>
      </c>
      <c r="AD18" s="198">
        <v>0</v>
      </c>
      <c r="AE18" s="198">
        <v>0</v>
      </c>
      <c r="AF18" s="198">
        <v>0</v>
      </c>
      <c r="AG18" s="198">
        <v>9.64</v>
      </c>
      <c r="AH18" s="198">
        <v>0</v>
      </c>
      <c r="AI18" s="198">
        <v>13.66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78.39</v>
      </c>
      <c r="L19" s="198">
        <v>7.35</v>
      </c>
      <c r="M19" s="198">
        <v>0</v>
      </c>
      <c r="N19" s="198">
        <v>28.77</v>
      </c>
      <c r="O19" s="198">
        <v>23.7</v>
      </c>
      <c r="P19" s="198">
        <v>40.03</v>
      </c>
      <c r="Q19" s="198">
        <v>1.84</v>
      </c>
      <c r="R19" s="198">
        <v>5.17</v>
      </c>
      <c r="S19" s="198">
        <v>3.43</v>
      </c>
      <c r="T19" s="198">
        <v>0</v>
      </c>
      <c r="U19" s="198">
        <v>314.58999999999997</v>
      </c>
      <c r="V19" s="198">
        <v>0</v>
      </c>
      <c r="W19" s="198">
        <v>0</v>
      </c>
      <c r="X19" s="198">
        <v>37.08</v>
      </c>
      <c r="Y19" s="198">
        <v>0</v>
      </c>
      <c r="Z19" s="198">
        <v>30.34</v>
      </c>
      <c r="AA19" s="198">
        <v>9.1999999999999993</v>
      </c>
      <c r="AB19" s="198">
        <v>0</v>
      </c>
      <c r="AC19" s="198">
        <v>7.78</v>
      </c>
      <c r="AD19" s="198">
        <v>0</v>
      </c>
      <c r="AE19" s="198">
        <v>0</v>
      </c>
      <c r="AF19" s="198">
        <v>0</v>
      </c>
      <c r="AG19" s="198">
        <v>9.64</v>
      </c>
      <c r="AH19" s="198">
        <v>0</v>
      </c>
      <c r="AI19" s="198">
        <v>13.66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78.39</v>
      </c>
      <c r="L20" s="198">
        <v>7.35</v>
      </c>
      <c r="M20" s="198">
        <v>0</v>
      </c>
      <c r="N20" s="198">
        <v>28.77</v>
      </c>
      <c r="O20" s="198">
        <v>23.7</v>
      </c>
      <c r="P20" s="198">
        <v>40.03</v>
      </c>
      <c r="Q20" s="198">
        <v>1.84</v>
      </c>
      <c r="R20" s="198">
        <v>5.17</v>
      </c>
      <c r="S20" s="198">
        <v>3.43</v>
      </c>
      <c r="T20" s="198">
        <v>0</v>
      </c>
      <c r="U20" s="198">
        <v>314.58999999999997</v>
      </c>
      <c r="V20" s="198">
        <v>0</v>
      </c>
      <c r="W20" s="198">
        <v>0</v>
      </c>
      <c r="X20" s="198">
        <v>37.08</v>
      </c>
      <c r="Y20" s="198">
        <v>0</v>
      </c>
      <c r="Z20" s="198">
        <v>65.900000000000006</v>
      </c>
      <c r="AA20" s="198">
        <v>9.1999999999999993</v>
      </c>
      <c r="AB20" s="198">
        <v>0</v>
      </c>
      <c r="AC20" s="198">
        <v>7.78</v>
      </c>
      <c r="AD20" s="198">
        <v>0</v>
      </c>
      <c r="AE20" s="198">
        <v>0</v>
      </c>
      <c r="AF20" s="198">
        <v>0</v>
      </c>
      <c r="AG20" s="198">
        <v>9.64</v>
      </c>
      <c r="AH20" s="198">
        <v>0</v>
      </c>
      <c r="AI20" s="198">
        <v>13.66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78.39</v>
      </c>
      <c r="L21" s="198">
        <v>7.35</v>
      </c>
      <c r="M21" s="198">
        <v>0</v>
      </c>
      <c r="N21" s="198">
        <v>28.77</v>
      </c>
      <c r="O21" s="198">
        <v>23.7</v>
      </c>
      <c r="P21" s="198">
        <v>40.03</v>
      </c>
      <c r="Q21" s="198">
        <v>1.84</v>
      </c>
      <c r="R21" s="198">
        <v>5.17</v>
      </c>
      <c r="S21" s="198">
        <v>3.43</v>
      </c>
      <c r="T21" s="198">
        <v>0</v>
      </c>
      <c r="U21" s="198">
        <v>314.58999999999997</v>
      </c>
      <c r="V21" s="198">
        <v>0</v>
      </c>
      <c r="W21" s="198">
        <v>0</v>
      </c>
      <c r="X21" s="198">
        <v>37.08</v>
      </c>
      <c r="Y21" s="198">
        <v>0</v>
      </c>
      <c r="Z21" s="198">
        <v>65.900000000000006</v>
      </c>
      <c r="AA21" s="198">
        <v>9.1999999999999993</v>
      </c>
      <c r="AB21" s="198">
        <v>0</v>
      </c>
      <c r="AC21" s="198">
        <v>7.78</v>
      </c>
      <c r="AD21" s="198">
        <v>0</v>
      </c>
      <c r="AE21" s="198">
        <v>0</v>
      </c>
      <c r="AF21" s="198">
        <v>0</v>
      </c>
      <c r="AG21" s="198">
        <v>9.64</v>
      </c>
      <c r="AH21" s="198">
        <v>0</v>
      </c>
      <c r="AI21" s="198">
        <v>13.66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78.39</v>
      </c>
      <c r="L22" s="198">
        <v>7.35</v>
      </c>
      <c r="M22" s="198">
        <v>0</v>
      </c>
      <c r="N22" s="198">
        <v>28.77</v>
      </c>
      <c r="O22" s="198">
        <v>23.7</v>
      </c>
      <c r="P22" s="198">
        <v>39.53</v>
      </c>
      <c r="Q22" s="198">
        <v>1.84</v>
      </c>
      <c r="R22" s="198">
        <v>5.17</v>
      </c>
      <c r="S22" s="198">
        <v>3.43</v>
      </c>
      <c r="T22" s="198">
        <v>0</v>
      </c>
      <c r="U22" s="198">
        <v>314.58999999999997</v>
      </c>
      <c r="V22" s="198">
        <v>0</v>
      </c>
      <c r="W22" s="198">
        <v>0</v>
      </c>
      <c r="X22" s="198">
        <v>36.47</v>
      </c>
      <c r="Y22" s="198">
        <v>0</v>
      </c>
      <c r="Z22" s="198">
        <v>65.900000000000006</v>
      </c>
      <c r="AA22" s="198">
        <v>9.1999999999999993</v>
      </c>
      <c r="AB22" s="198">
        <v>0</v>
      </c>
      <c r="AC22" s="198">
        <v>7.78</v>
      </c>
      <c r="AD22" s="198">
        <v>0</v>
      </c>
      <c r="AE22" s="198">
        <v>0</v>
      </c>
      <c r="AF22" s="198">
        <v>0</v>
      </c>
      <c r="AG22" s="198">
        <v>9.64</v>
      </c>
      <c r="AH22" s="198">
        <v>0</v>
      </c>
      <c r="AI22" s="198">
        <v>13.66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78.37</v>
      </c>
      <c r="L23" s="198">
        <v>7.35</v>
      </c>
      <c r="M23" s="198">
        <v>0</v>
      </c>
      <c r="N23" s="198">
        <v>28.77</v>
      </c>
      <c r="O23" s="198">
        <v>23.7</v>
      </c>
      <c r="P23" s="198">
        <v>39.53</v>
      </c>
      <c r="Q23" s="198">
        <v>1.84</v>
      </c>
      <c r="R23" s="198">
        <v>5.17</v>
      </c>
      <c r="S23" s="198">
        <v>3.43</v>
      </c>
      <c r="T23" s="198">
        <v>0</v>
      </c>
      <c r="U23" s="198">
        <v>314.58999999999997</v>
      </c>
      <c r="V23" s="198">
        <v>0</v>
      </c>
      <c r="W23" s="198">
        <v>0</v>
      </c>
      <c r="X23" s="198">
        <v>35.93</v>
      </c>
      <c r="Y23" s="198">
        <v>0</v>
      </c>
      <c r="Z23" s="198">
        <v>65.900000000000006</v>
      </c>
      <c r="AA23" s="198">
        <v>9.1999999999999993</v>
      </c>
      <c r="AB23" s="198">
        <v>0</v>
      </c>
      <c r="AC23" s="198">
        <v>7.78</v>
      </c>
      <c r="AD23" s="198">
        <v>0</v>
      </c>
      <c r="AE23" s="198">
        <v>0</v>
      </c>
      <c r="AF23" s="198">
        <v>0</v>
      </c>
      <c r="AG23" s="198">
        <v>9.64</v>
      </c>
      <c r="AH23" s="198">
        <v>0</v>
      </c>
      <c r="AI23" s="198">
        <v>13.66</v>
      </c>
      <c r="AJ23" s="198">
        <v>0</v>
      </c>
      <c r="AK23" s="198">
        <v>48.88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78.37</v>
      </c>
      <c r="L24" s="198">
        <v>7.35</v>
      </c>
      <c r="M24" s="198">
        <v>0</v>
      </c>
      <c r="N24" s="198">
        <v>28.77</v>
      </c>
      <c r="O24" s="198">
        <v>23.7</v>
      </c>
      <c r="P24" s="198">
        <v>39.53</v>
      </c>
      <c r="Q24" s="198">
        <v>1.84</v>
      </c>
      <c r="R24" s="198">
        <v>5.17</v>
      </c>
      <c r="S24" s="198">
        <v>3.43</v>
      </c>
      <c r="T24" s="198">
        <v>0</v>
      </c>
      <c r="U24" s="198">
        <v>314.58999999999997</v>
      </c>
      <c r="V24" s="198">
        <v>0</v>
      </c>
      <c r="W24" s="198">
        <v>0</v>
      </c>
      <c r="X24" s="198">
        <v>35.93</v>
      </c>
      <c r="Y24" s="198">
        <v>0</v>
      </c>
      <c r="Z24" s="198">
        <v>65.91</v>
      </c>
      <c r="AA24" s="198">
        <v>9.1999999999999993</v>
      </c>
      <c r="AB24" s="198">
        <v>0</v>
      </c>
      <c r="AC24" s="198">
        <v>8</v>
      </c>
      <c r="AD24" s="198">
        <v>0</v>
      </c>
      <c r="AE24" s="198">
        <v>0</v>
      </c>
      <c r="AF24" s="198">
        <v>0</v>
      </c>
      <c r="AG24" s="198">
        <v>9.64</v>
      </c>
      <c r="AH24" s="198">
        <v>0</v>
      </c>
      <c r="AI24" s="198">
        <v>13.66</v>
      </c>
      <c r="AJ24" s="198">
        <v>0</v>
      </c>
      <c r="AK24" s="198">
        <v>48.88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78.37</v>
      </c>
      <c r="L25" s="198">
        <v>7.35</v>
      </c>
      <c r="M25" s="198">
        <v>0</v>
      </c>
      <c r="N25" s="198">
        <v>28.77</v>
      </c>
      <c r="O25" s="198">
        <v>23.7</v>
      </c>
      <c r="P25" s="198">
        <v>39.53</v>
      </c>
      <c r="Q25" s="198">
        <v>1.84</v>
      </c>
      <c r="R25" s="198">
        <v>5.39</v>
      </c>
      <c r="S25" s="198">
        <v>3.29</v>
      </c>
      <c r="T25" s="198">
        <v>0</v>
      </c>
      <c r="U25" s="198">
        <v>314.58999999999997</v>
      </c>
      <c r="V25" s="198">
        <v>0</v>
      </c>
      <c r="W25" s="198">
        <v>0</v>
      </c>
      <c r="X25" s="198">
        <v>35.93</v>
      </c>
      <c r="Y25" s="198">
        <v>0</v>
      </c>
      <c r="Z25" s="198">
        <v>65.91</v>
      </c>
      <c r="AA25" s="198">
        <v>9.1999999999999993</v>
      </c>
      <c r="AB25" s="198">
        <v>0</v>
      </c>
      <c r="AC25" s="198">
        <v>8</v>
      </c>
      <c r="AD25" s="198">
        <v>0</v>
      </c>
      <c r="AE25" s="198">
        <v>0</v>
      </c>
      <c r="AF25" s="198">
        <v>0</v>
      </c>
      <c r="AG25" s="198">
        <v>9.64</v>
      </c>
      <c r="AH25" s="198">
        <v>0</v>
      </c>
      <c r="AI25" s="198">
        <v>13.66</v>
      </c>
      <c r="AJ25" s="198">
        <v>0</v>
      </c>
      <c r="AK25" s="198">
        <v>47.79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75.88</v>
      </c>
      <c r="L26" s="198">
        <v>7.35</v>
      </c>
      <c r="M26" s="198">
        <v>0</v>
      </c>
      <c r="N26" s="198">
        <v>28.77</v>
      </c>
      <c r="O26" s="198">
        <v>23.7</v>
      </c>
      <c r="P26" s="198">
        <v>39.53</v>
      </c>
      <c r="Q26" s="198">
        <v>1.84</v>
      </c>
      <c r="R26" s="198">
        <v>5.17</v>
      </c>
      <c r="S26" s="198">
        <v>3.29</v>
      </c>
      <c r="T26" s="198">
        <v>0</v>
      </c>
      <c r="U26" s="198">
        <v>314.58999999999997</v>
      </c>
      <c r="V26" s="198">
        <v>0</v>
      </c>
      <c r="W26" s="198">
        <v>0</v>
      </c>
      <c r="X26" s="198">
        <v>35.93</v>
      </c>
      <c r="Y26" s="198">
        <v>0</v>
      </c>
      <c r="Z26" s="198">
        <v>65.91</v>
      </c>
      <c r="AA26" s="198">
        <v>9.1999999999999993</v>
      </c>
      <c r="AB26" s="198">
        <v>0</v>
      </c>
      <c r="AC26" s="198">
        <v>8</v>
      </c>
      <c r="AD26" s="198">
        <v>0</v>
      </c>
      <c r="AE26" s="198">
        <v>0</v>
      </c>
      <c r="AF26" s="198">
        <v>0</v>
      </c>
      <c r="AG26" s="198">
        <v>9.64</v>
      </c>
      <c r="AH26" s="198">
        <v>0</v>
      </c>
      <c r="AI26" s="198">
        <v>13.66</v>
      </c>
      <c r="AJ26" s="198">
        <v>0</v>
      </c>
      <c r="AK26" s="198">
        <v>48.57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75.88</v>
      </c>
      <c r="L27" s="198">
        <v>7.35</v>
      </c>
      <c r="M27" s="198">
        <v>0</v>
      </c>
      <c r="N27" s="198">
        <v>28.77</v>
      </c>
      <c r="O27" s="198">
        <v>23.7</v>
      </c>
      <c r="P27" s="198">
        <v>39.53</v>
      </c>
      <c r="Q27" s="198">
        <v>1.84</v>
      </c>
      <c r="R27" s="198">
        <v>5.17</v>
      </c>
      <c r="S27" s="198">
        <v>3.29</v>
      </c>
      <c r="T27" s="198">
        <v>0</v>
      </c>
      <c r="U27" s="198">
        <v>314.58999999999997</v>
      </c>
      <c r="V27" s="198">
        <v>0</v>
      </c>
      <c r="W27" s="198">
        <v>0</v>
      </c>
      <c r="X27" s="198">
        <v>35.700000000000003</v>
      </c>
      <c r="Y27" s="198">
        <v>0</v>
      </c>
      <c r="Z27" s="198">
        <v>65.900000000000006</v>
      </c>
      <c r="AA27" s="198">
        <v>9.1999999999999993</v>
      </c>
      <c r="AB27" s="198">
        <v>0</v>
      </c>
      <c r="AC27" s="198">
        <v>8</v>
      </c>
      <c r="AD27" s="198">
        <v>0</v>
      </c>
      <c r="AE27" s="198">
        <v>0</v>
      </c>
      <c r="AF27" s="198">
        <v>0</v>
      </c>
      <c r="AG27" s="198">
        <v>9.64</v>
      </c>
      <c r="AH27" s="198">
        <v>0</v>
      </c>
      <c r="AI27" s="198">
        <v>13.17</v>
      </c>
      <c r="AJ27" s="198">
        <v>0</v>
      </c>
      <c r="AK27" s="198">
        <v>46.8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158.25</v>
      </c>
      <c r="L28" s="198">
        <v>7.35</v>
      </c>
      <c r="M28" s="198">
        <v>0</v>
      </c>
      <c r="N28" s="198">
        <v>28.77</v>
      </c>
      <c r="O28" s="198">
        <v>23.7</v>
      </c>
      <c r="P28" s="198">
        <v>42.88</v>
      </c>
      <c r="Q28" s="198">
        <v>1.84</v>
      </c>
      <c r="R28" s="198">
        <v>5.17</v>
      </c>
      <c r="S28" s="198">
        <v>3.29</v>
      </c>
      <c r="T28" s="198">
        <v>0</v>
      </c>
      <c r="U28" s="198">
        <v>314.58999999999997</v>
      </c>
      <c r="V28" s="198">
        <v>0</v>
      </c>
      <c r="W28" s="198">
        <v>0</v>
      </c>
      <c r="X28" s="198">
        <v>35.93</v>
      </c>
      <c r="Y28" s="198">
        <v>0</v>
      </c>
      <c r="Z28" s="198">
        <v>65.900000000000006</v>
      </c>
      <c r="AA28" s="198">
        <v>21.97</v>
      </c>
      <c r="AB28" s="198">
        <v>0</v>
      </c>
      <c r="AC28" s="198">
        <v>8</v>
      </c>
      <c r="AD28" s="198">
        <v>0</v>
      </c>
      <c r="AE28" s="198">
        <v>0</v>
      </c>
      <c r="AF28" s="198">
        <v>0</v>
      </c>
      <c r="AG28" s="198">
        <v>9.64</v>
      </c>
      <c r="AH28" s="198">
        <v>0</v>
      </c>
      <c r="AI28" s="198">
        <v>13.66</v>
      </c>
      <c r="AJ28" s="198">
        <v>0</v>
      </c>
      <c r="AK28" s="198">
        <v>46.8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158.25</v>
      </c>
      <c r="L29" s="198">
        <v>43.15</v>
      </c>
      <c r="M29" s="198">
        <v>0</v>
      </c>
      <c r="N29" s="198">
        <v>28.77</v>
      </c>
      <c r="O29" s="198">
        <v>23.7</v>
      </c>
      <c r="P29" s="198">
        <v>42.88</v>
      </c>
      <c r="Q29" s="198">
        <v>5.31</v>
      </c>
      <c r="R29" s="198">
        <v>10.33</v>
      </c>
      <c r="S29" s="198">
        <v>6.42</v>
      </c>
      <c r="T29" s="198">
        <v>0</v>
      </c>
      <c r="U29" s="198">
        <v>314.58999999999997</v>
      </c>
      <c r="V29" s="198">
        <v>0</v>
      </c>
      <c r="W29" s="198">
        <v>0</v>
      </c>
      <c r="X29" s="198">
        <v>35.93</v>
      </c>
      <c r="Y29" s="198">
        <v>0</v>
      </c>
      <c r="Z29" s="198">
        <v>65.900000000000006</v>
      </c>
      <c r="AA29" s="198">
        <v>21.97</v>
      </c>
      <c r="AB29" s="198">
        <v>0</v>
      </c>
      <c r="AC29" s="198">
        <v>8</v>
      </c>
      <c r="AD29" s="198">
        <v>0</v>
      </c>
      <c r="AE29" s="198">
        <v>0</v>
      </c>
      <c r="AF29" s="198">
        <v>0</v>
      </c>
      <c r="AG29" s="198">
        <v>9.64</v>
      </c>
      <c r="AH29" s="198">
        <v>0</v>
      </c>
      <c r="AI29" s="198">
        <v>13.66</v>
      </c>
      <c r="AJ29" s="198">
        <v>0</v>
      </c>
      <c r="AK29" s="198">
        <v>46.8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158.25</v>
      </c>
      <c r="L30" s="198">
        <v>43.15</v>
      </c>
      <c r="M30" s="198">
        <v>0</v>
      </c>
      <c r="N30" s="198">
        <v>28.77</v>
      </c>
      <c r="O30" s="198">
        <v>23.7</v>
      </c>
      <c r="P30" s="198">
        <v>42.88</v>
      </c>
      <c r="Q30" s="198">
        <v>5.31</v>
      </c>
      <c r="R30" s="198">
        <v>10.33</v>
      </c>
      <c r="S30" s="198">
        <v>6.42</v>
      </c>
      <c r="T30" s="198">
        <v>0</v>
      </c>
      <c r="U30" s="198">
        <v>314.58999999999997</v>
      </c>
      <c r="V30" s="198">
        <v>0</v>
      </c>
      <c r="W30" s="198">
        <v>0</v>
      </c>
      <c r="X30" s="198">
        <v>35.93</v>
      </c>
      <c r="Y30" s="198">
        <v>0</v>
      </c>
      <c r="Z30" s="198">
        <v>65.900000000000006</v>
      </c>
      <c r="AA30" s="198">
        <v>21.97</v>
      </c>
      <c r="AB30" s="198">
        <v>0</v>
      </c>
      <c r="AC30" s="198">
        <v>8</v>
      </c>
      <c r="AD30" s="198">
        <v>0</v>
      </c>
      <c r="AE30" s="198">
        <v>0</v>
      </c>
      <c r="AF30" s="198">
        <v>0</v>
      </c>
      <c r="AG30" s="198">
        <v>9.64</v>
      </c>
      <c r="AH30" s="198">
        <v>0</v>
      </c>
      <c r="AI30" s="198">
        <v>13.66</v>
      </c>
      <c r="AJ30" s="198">
        <v>0</v>
      </c>
      <c r="AK30" s="198">
        <v>46.8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2.04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158.25</v>
      </c>
      <c r="L31" s="198">
        <v>43.15</v>
      </c>
      <c r="M31" s="198">
        <v>0</v>
      </c>
      <c r="N31" s="198">
        <v>28.77</v>
      </c>
      <c r="O31" s="198">
        <v>23.7</v>
      </c>
      <c r="P31" s="198">
        <v>42.88</v>
      </c>
      <c r="Q31" s="198">
        <v>5.31</v>
      </c>
      <c r="R31" s="198">
        <v>10.33</v>
      </c>
      <c r="S31" s="198">
        <v>6.42</v>
      </c>
      <c r="T31" s="198">
        <v>0</v>
      </c>
      <c r="U31" s="198">
        <v>314.58999999999997</v>
      </c>
      <c r="V31" s="198">
        <v>0</v>
      </c>
      <c r="W31" s="198">
        <v>0</v>
      </c>
      <c r="X31" s="198">
        <v>35.93</v>
      </c>
      <c r="Y31" s="198">
        <v>0</v>
      </c>
      <c r="Z31" s="198">
        <v>65.900000000000006</v>
      </c>
      <c r="AA31" s="198">
        <v>21.97</v>
      </c>
      <c r="AB31" s="198">
        <v>0</v>
      </c>
      <c r="AC31" s="198">
        <v>8</v>
      </c>
      <c r="AD31" s="198">
        <v>0</v>
      </c>
      <c r="AE31" s="198">
        <v>0</v>
      </c>
      <c r="AF31" s="198">
        <v>0</v>
      </c>
      <c r="AG31" s="198">
        <v>9.64</v>
      </c>
      <c r="AH31" s="198">
        <v>0</v>
      </c>
      <c r="AI31" s="198">
        <v>13.66</v>
      </c>
      <c r="AJ31" s="198">
        <v>0</v>
      </c>
      <c r="AK31" s="198">
        <v>46.8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6.36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158.25</v>
      </c>
      <c r="L32" s="198">
        <v>43.15</v>
      </c>
      <c r="M32" s="198">
        <v>0</v>
      </c>
      <c r="N32" s="198">
        <v>28.77</v>
      </c>
      <c r="O32" s="198">
        <v>23.7</v>
      </c>
      <c r="P32" s="198">
        <v>42.88</v>
      </c>
      <c r="Q32" s="198">
        <v>5.31</v>
      </c>
      <c r="R32" s="198">
        <v>10.33</v>
      </c>
      <c r="S32" s="198">
        <v>6.42</v>
      </c>
      <c r="T32" s="198">
        <v>0</v>
      </c>
      <c r="U32" s="198">
        <v>314.58999999999997</v>
      </c>
      <c r="V32" s="198">
        <v>0</v>
      </c>
      <c r="W32" s="198">
        <v>0</v>
      </c>
      <c r="X32" s="198">
        <v>35.93</v>
      </c>
      <c r="Y32" s="198">
        <v>0</v>
      </c>
      <c r="Z32" s="198">
        <v>65.900000000000006</v>
      </c>
      <c r="AA32" s="198">
        <v>21.97</v>
      </c>
      <c r="AB32" s="198">
        <v>0</v>
      </c>
      <c r="AC32" s="198">
        <v>8</v>
      </c>
      <c r="AD32" s="198">
        <v>0</v>
      </c>
      <c r="AE32" s="198">
        <v>0</v>
      </c>
      <c r="AF32" s="198">
        <v>0</v>
      </c>
      <c r="AG32" s="198">
        <v>9.64</v>
      </c>
      <c r="AH32" s="198">
        <v>0</v>
      </c>
      <c r="AI32" s="198">
        <v>13.66</v>
      </c>
      <c r="AJ32" s="198">
        <v>0</v>
      </c>
      <c r="AK32" s="198">
        <v>46.8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12.23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158.25</v>
      </c>
      <c r="L33" s="198">
        <v>43.15</v>
      </c>
      <c r="M33" s="198">
        <v>0</v>
      </c>
      <c r="N33" s="198">
        <v>28.77</v>
      </c>
      <c r="O33" s="198">
        <v>23.7</v>
      </c>
      <c r="P33" s="198">
        <v>42.88</v>
      </c>
      <c r="Q33" s="198">
        <v>5.31</v>
      </c>
      <c r="R33" s="198">
        <v>10.33</v>
      </c>
      <c r="S33" s="198">
        <v>6.42</v>
      </c>
      <c r="T33" s="198">
        <v>0</v>
      </c>
      <c r="U33" s="198">
        <v>314.58999999999997</v>
      </c>
      <c r="V33" s="198">
        <v>0</v>
      </c>
      <c r="W33" s="198">
        <v>0</v>
      </c>
      <c r="X33" s="198">
        <v>35.93</v>
      </c>
      <c r="Y33" s="198">
        <v>0</v>
      </c>
      <c r="Z33" s="198">
        <v>65.900000000000006</v>
      </c>
      <c r="AA33" s="198">
        <v>21.97</v>
      </c>
      <c r="AB33" s="198">
        <v>0</v>
      </c>
      <c r="AC33" s="198">
        <v>8</v>
      </c>
      <c r="AD33" s="198">
        <v>0</v>
      </c>
      <c r="AE33" s="198">
        <v>0</v>
      </c>
      <c r="AF33" s="198">
        <v>0</v>
      </c>
      <c r="AG33" s="198">
        <v>9.64</v>
      </c>
      <c r="AH33" s="198">
        <v>0</v>
      </c>
      <c r="AI33" s="198">
        <v>13.17</v>
      </c>
      <c r="AJ33" s="198">
        <v>0</v>
      </c>
      <c r="AK33" s="198">
        <v>46.8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23.17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158.25</v>
      </c>
      <c r="L34" s="198">
        <v>43.15</v>
      </c>
      <c r="M34" s="198">
        <v>0</v>
      </c>
      <c r="N34" s="198">
        <v>28.77</v>
      </c>
      <c r="O34" s="198">
        <v>23.7</v>
      </c>
      <c r="P34" s="198">
        <v>42.88</v>
      </c>
      <c r="Q34" s="198">
        <v>5.31</v>
      </c>
      <c r="R34" s="198">
        <v>10.33</v>
      </c>
      <c r="S34" s="198">
        <v>6.42</v>
      </c>
      <c r="T34" s="198">
        <v>0</v>
      </c>
      <c r="U34" s="198">
        <v>314.58999999999997</v>
      </c>
      <c r="V34" s="198">
        <v>0</v>
      </c>
      <c r="W34" s="198">
        <v>0</v>
      </c>
      <c r="X34" s="198">
        <v>35.93</v>
      </c>
      <c r="Y34" s="198">
        <v>0</v>
      </c>
      <c r="Z34" s="198">
        <v>65.900000000000006</v>
      </c>
      <c r="AA34" s="198">
        <v>21.97</v>
      </c>
      <c r="AB34" s="198">
        <v>0</v>
      </c>
      <c r="AC34" s="198">
        <v>8</v>
      </c>
      <c r="AD34" s="198">
        <v>0</v>
      </c>
      <c r="AE34" s="198">
        <v>0</v>
      </c>
      <c r="AF34" s="198">
        <v>0</v>
      </c>
      <c r="AG34" s="198">
        <v>9.64</v>
      </c>
      <c r="AH34" s="198">
        <v>0</v>
      </c>
      <c r="AI34" s="198">
        <v>13.66</v>
      </c>
      <c r="AJ34" s="198">
        <v>0</v>
      </c>
      <c r="AK34" s="198">
        <v>46.8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23.75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158.25</v>
      </c>
      <c r="L35" s="198">
        <v>43.15</v>
      </c>
      <c r="M35" s="198">
        <v>0</v>
      </c>
      <c r="N35" s="198">
        <v>28.77</v>
      </c>
      <c r="O35" s="198">
        <v>23.7</v>
      </c>
      <c r="P35" s="198">
        <v>42.88</v>
      </c>
      <c r="Q35" s="198">
        <v>5.31</v>
      </c>
      <c r="R35" s="198">
        <v>10.33</v>
      </c>
      <c r="S35" s="198">
        <v>6.42</v>
      </c>
      <c r="T35" s="198">
        <v>0</v>
      </c>
      <c r="U35" s="198">
        <v>314.58999999999997</v>
      </c>
      <c r="V35" s="198">
        <v>0</v>
      </c>
      <c r="W35" s="198">
        <v>0</v>
      </c>
      <c r="X35" s="198">
        <v>35.93</v>
      </c>
      <c r="Y35" s="198">
        <v>0</v>
      </c>
      <c r="Z35" s="198">
        <v>65.900000000000006</v>
      </c>
      <c r="AA35" s="198">
        <v>21.97</v>
      </c>
      <c r="AB35" s="198">
        <v>0</v>
      </c>
      <c r="AC35" s="198">
        <v>8</v>
      </c>
      <c r="AD35" s="198">
        <v>0</v>
      </c>
      <c r="AE35" s="198">
        <v>0</v>
      </c>
      <c r="AF35" s="198">
        <v>0</v>
      </c>
      <c r="AG35" s="198">
        <v>9.64</v>
      </c>
      <c r="AH35" s="198">
        <v>0</v>
      </c>
      <c r="AI35" s="198">
        <v>13.66</v>
      </c>
      <c r="AJ35" s="198">
        <v>0</v>
      </c>
      <c r="AK35" s="198">
        <v>46.8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23.75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158.25</v>
      </c>
      <c r="L36" s="198">
        <v>43.15</v>
      </c>
      <c r="M36" s="198">
        <v>0</v>
      </c>
      <c r="N36" s="198">
        <v>28.77</v>
      </c>
      <c r="O36" s="198">
        <v>23.7</v>
      </c>
      <c r="P36" s="198">
        <v>42.88</v>
      </c>
      <c r="Q36" s="198">
        <v>5.31</v>
      </c>
      <c r="R36" s="198">
        <v>10.33</v>
      </c>
      <c r="S36" s="198">
        <v>6.42</v>
      </c>
      <c r="T36" s="198">
        <v>0</v>
      </c>
      <c r="U36" s="198">
        <v>314.58999999999997</v>
      </c>
      <c r="V36" s="198">
        <v>0</v>
      </c>
      <c r="W36" s="198">
        <v>0</v>
      </c>
      <c r="X36" s="198">
        <v>35.93</v>
      </c>
      <c r="Y36" s="198">
        <v>0</v>
      </c>
      <c r="Z36" s="198">
        <v>65.900000000000006</v>
      </c>
      <c r="AA36" s="198">
        <v>21.97</v>
      </c>
      <c r="AB36" s="198">
        <v>0</v>
      </c>
      <c r="AC36" s="198">
        <v>8</v>
      </c>
      <c r="AD36" s="198">
        <v>0</v>
      </c>
      <c r="AE36" s="198">
        <v>0</v>
      </c>
      <c r="AF36" s="198">
        <v>0</v>
      </c>
      <c r="AG36" s="198">
        <v>9.64</v>
      </c>
      <c r="AH36" s="198">
        <v>0</v>
      </c>
      <c r="AI36" s="198">
        <v>13.66</v>
      </c>
      <c r="AJ36" s="198">
        <v>0</v>
      </c>
      <c r="AK36" s="198">
        <v>46.8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23.75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158.25</v>
      </c>
      <c r="L37" s="198">
        <v>43.15</v>
      </c>
      <c r="M37" s="198">
        <v>0</v>
      </c>
      <c r="N37" s="198">
        <v>28.77</v>
      </c>
      <c r="O37" s="198">
        <v>23.7</v>
      </c>
      <c r="P37" s="198">
        <v>42.88</v>
      </c>
      <c r="Q37" s="198">
        <v>5.31</v>
      </c>
      <c r="R37" s="198">
        <v>10.33</v>
      </c>
      <c r="S37" s="198">
        <v>6.42</v>
      </c>
      <c r="T37" s="198">
        <v>0</v>
      </c>
      <c r="U37" s="198">
        <v>314.58999999999997</v>
      </c>
      <c r="V37" s="198">
        <v>0</v>
      </c>
      <c r="W37" s="198">
        <v>0</v>
      </c>
      <c r="X37" s="198">
        <v>35.93</v>
      </c>
      <c r="Y37" s="198">
        <v>0</v>
      </c>
      <c r="Z37" s="198">
        <v>65.900000000000006</v>
      </c>
      <c r="AA37" s="198">
        <v>21.97</v>
      </c>
      <c r="AB37" s="198">
        <v>0</v>
      </c>
      <c r="AC37" s="198">
        <v>8</v>
      </c>
      <c r="AD37" s="198">
        <v>0</v>
      </c>
      <c r="AE37" s="198">
        <v>0</v>
      </c>
      <c r="AF37" s="198">
        <v>0</v>
      </c>
      <c r="AG37" s="198">
        <v>9.64</v>
      </c>
      <c r="AH37" s="198">
        <v>0</v>
      </c>
      <c r="AI37" s="198">
        <v>13.66</v>
      </c>
      <c r="AJ37" s="198">
        <v>0</v>
      </c>
      <c r="AK37" s="198">
        <v>46.8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23.75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158.25</v>
      </c>
      <c r="L38" s="198">
        <v>43.15</v>
      </c>
      <c r="M38" s="198">
        <v>0</v>
      </c>
      <c r="N38" s="198">
        <v>28.77</v>
      </c>
      <c r="O38" s="198">
        <v>23.7</v>
      </c>
      <c r="P38" s="198">
        <v>42.88</v>
      </c>
      <c r="Q38" s="198">
        <v>5.31</v>
      </c>
      <c r="R38" s="198">
        <v>10.33</v>
      </c>
      <c r="S38" s="198">
        <v>6.42</v>
      </c>
      <c r="T38" s="198">
        <v>0</v>
      </c>
      <c r="U38" s="198">
        <v>314.58999999999997</v>
      </c>
      <c r="V38" s="198">
        <v>0</v>
      </c>
      <c r="W38" s="198">
        <v>0</v>
      </c>
      <c r="X38" s="198">
        <v>35.93</v>
      </c>
      <c r="Y38" s="198">
        <v>0</v>
      </c>
      <c r="Z38" s="198">
        <v>65.900000000000006</v>
      </c>
      <c r="AA38" s="198">
        <v>21.97</v>
      </c>
      <c r="AB38" s="198">
        <v>0</v>
      </c>
      <c r="AC38" s="198">
        <v>8</v>
      </c>
      <c r="AD38" s="198">
        <v>0</v>
      </c>
      <c r="AE38" s="198">
        <v>0</v>
      </c>
      <c r="AF38" s="198">
        <v>0</v>
      </c>
      <c r="AG38" s="198">
        <v>9.64</v>
      </c>
      <c r="AH38" s="198">
        <v>0</v>
      </c>
      <c r="AI38" s="198">
        <v>13.66</v>
      </c>
      <c r="AJ38" s="198">
        <v>0</v>
      </c>
      <c r="AK38" s="198">
        <v>46.8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23.75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158.25</v>
      </c>
      <c r="L39" s="198">
        <v>43.15</v>
      </c>
      <c r="M39" s="198">
        <v>0</v>
      </c>
      <c r="N39" s="198">
        <v>28.77</v>
      </c>
      <c r="O39" s="198">
        <v>23.7</v>
      </c>
      <c r="P39" s="198">
        <v>42.88</v>
      </c>
      <c r="Q39" s="198">
        <v>5.31</v>
      </c>
      <c r="R39" s="198">
        <v>10.33</v>
      </c>
      <c r="S39" s="198">
        <v>6.42</v>
      </c>
      <c r="T39" s="198">
        <v>0</v>
      </c>
      <c r="U39" s="198">
        <v>314.58999999999997</v>
      </c>
      <c r="V39" s="198">
        <v>0</v>
      </c>
      <c r="W39" s="198">
        <v>0</v>
      </c>
      <c r="X39" s="198">
        <v>35.93</v>
      </c>
      <c r="Y39" s="198">
        <v>0</v>
      </c>
      <c r="Z39" s="198">
        <v>65.900000000000006</v>
      </c>
      <c r="AA39" s="198">
        <v>21.97</v>
      </c>
      <c r="AB39" s="198">
        <v>0</v>
      </c>
      <c r="AC39" s="198">
        <v>8</v>
      </c>
      <c r="AD39" s="198">
        <v>0</v>
      </c>
      <c r="AE39" s="198">
        <v>0</v>
      </c>
      <c r="AF39" s="198">
        <v>0</v>
      </c>
      <c r="AG39" s="198">
        <v>9.64</v>
      </c>
      <c r="AH39" s="198">
        <v>0</v>
      </c>
      <c r="AI39" s="198">
        <v>13.17</v>
      </c>
      <c r="AJ39" s="198">
        <v>0</v>
      </c>
      <c r="AK39" s="198">
        <v>46.8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23.75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158.25</v>
      </c>
      <c r="L40" s="198">
        <v>43.15</v>
      </c>
      <c r="M40" s="198">
        <v>0</v>
      </c>
      <c r="N40" s="198">
        <v>28.77</v>
      </c>
      <c r="O40" s="198">
        <v>23.7</v>
      </c>
      <c r="P40" s="198">
        <v>42.88</v>
      </c>
      <c r="Q40" s="198">
        <v>5.31</v>
      </c>
      <c r="R40" s="198">
        <v>10.33</v>
      </c>
      <c r="S40" s="198">
        <v>6.42</v>
      </c>
      <c r="T40" s="198">
        <v>0</v>
      </c>
      <c r="U40" s="198">
        <v>314.58999999999997</v>
      </c>
      <c r="V40" s="198">
        <v>0</v>
      </c>
      <c r="W40" s="198">
        <v>0</v>
      </c>
      <c r="X40" s="198">
        <v>35.93</v>
      </c>
      <c r="Y40" s="198">
        <v>0</v>
      </c>
      <c r="Z40" s="198">
        <v>65.900000000000006</v>
      </c>
      <c r="AA40" s="198">
        <v>21.97</v>
      </c>
      <c r="AB40" s="198">
        <v>0</v>
      </c>
      <c r="AC40" s="198">
        <v>8</v>
      </c>
      <c r="AD40" s="198">
        <v>0</v>
      </c>
      <c r="AE40" s="198">
        <v>0</v>
      </c>
      <c r="AF40" s="198">
        <v>0</v>
      </c>
      <c r="AG40" s="198">
        <v>9.64</v>
      </c>
      <c r="AH40" s="198">
        <v>0</v>
      </c>
      <c r="AI40" s="198">
        <v>13.66</v>
      </c>
      <c r="AJ40" s="198">
        <v>0</v>
      </c>
      <c r="AK40" s="198">
        <v>46.8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23.75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158.25</v>
      </c>
      <c r="L41" s="198">
        <v>43.15</v>
      </c>
      <c r="M41" s="198">
        <v>0</v>
      </c>
      <c r="N41" s="198">
        <v>28.77</v>
      </c>
      <c r="O41" s="198">
        <v>23.7</v>
      </c>
      <c r="P41" s="198">
        <v>42.88</v>
      </c>
      <c r="Q41" s="198">
        <v>5.31</v>
      </c>
      <c r="R41" s="198">
        <v>10.33</v>
      </c>
      <c r="S41" s="198">
        <v>6.42</v>
      </c>
      <c r="T41" s="198">
        <v>0</v>
      </c>
      <c r="U41" s="198">
        <v>314.58999999999997</v>
      </c>
      <c r="V41" s="198">
        <v>0</v>
      </c>
      <c r="W41" s="198">
        <v>0</v>
      </c>
      <c r="X41" s="198">
        <v>35.93</v>
      </c>
      <c r="Y41" s="198">
        <v>0</v>
      </c>
      <c r="Z41" s="198">
        <v>65.900000000000006</v>
      </c>
      <c r="AA41" s="198">
        <v>21.97</v>
      </c>
      <c r="AB41" s="198">
        <v>0</v>
      </c>
      <c r="AC41" s="198">
        <v>8</v>
      </c>
      <c r="AD41" s="198">
        <v>0</v>
      </c>
      <c r="AE41" s="198">
        <v>0</v>
      </c>
      <c r="AF41" s="198">
        <v>0</v>
      </c>
      <c r="AG41" s="198">
        <v>9.64</v>
      </c>
      <c r="AH41" s="198">
        <v>0</v>
      </c>
      <c r="AI41" s="198">
        <v>13.66</v>
      </c>
      <c r="AJ41" s="198">
        <v>0</v>
      </c>
      <c r="AK41" s="198">
        <v>46.8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23.75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158.25</v>
      </c>
      <c r="L42" s="198">
        <v>43.15</v>
      </c>
      <c r="M42" s="198">
        <v>0</v>
      </c>
      <c r="N42" s="198">
        <v>28.77</v>
      </c>
      <c r="O42" s="198">
        <v>23.7</v>
      </c>
      <c r="P42" s="198">
        <v>42.88</v>
      </c>
      <c r="Q42" s="198">
        <v>5.31</v>
      </c>
      <c r="R42" s="198">
        <v>10.33</v>
      </c>
      <c r="S42" s="198">
        <v>6.42</v>
      </c>
      <c r="T42" s="198">
        <v>0</v>
      </c>
      <c r="U42" s="198">
        <v>314.58999999999997</v>
      </c>
      <c r="V42" s="198">
        <v>0</v>
      </c>
      <c r="W42" s="198">
        <v>0</v>
      </c>
      <c r="X42" s="198">
        <v>35.93</v>
      </c>
      <c r="Y42" s="198">
        <v>0</v>
      </c>
      <c r="Z42" s="198">
        <v>65.900000000000006</v>
      </c>
      <c r="AA42" s="198">
        <v>21.97</v>
      </c>
      <c r="AB42" s="198">
        <v>0</v>
      </c>
      <c r="AC42" s="198">
        <v>8</v>
      </c>
      <c r="AD42" s="198">
        <v>0</v>
      </c>
      <c r="AE42" s="198">
        <v>0</v>
      </c>
      <c r="AF42" s="198">
        <v>0</v>
      </c>
      <c r="AG42" s="198">
        <v>9.64</v>
      </c>
      <c r="AH42" s="198">
        <v>0</v>
      </c>
      <c r="AI42" s="198">
        <v>13.66</v>
      </c>
      <c r="AJ42" s="198">
        <v>0</v>
      </c>
      <c r="AK42" s="198">
        <v>46.8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23.75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158.25</v>
      </c>
      <c r="L43" s="198">
        <v>43.15</v>
      </c>
      <c r="M43" s="198">
        <v>0</v>
      </c>
      <c r="N43" s="198">
        <v>28.77</v>
      </c>
      <c r="O43" s="198">
        <v>23.7</v>
      </c>
      <c r="P43" s="198">
        <v>42.88</v>
      </c>
      <c r="Q43" s="198">
        <v>5.31</v>
      </c>
      <c r="R43" s="198">
        <v>10.33</v>
      </c>
      <c r="S43" s="198">
        <v>6.42</v>
      </c>
      <c r="T43" s="198">
        <v>0</v>
      </c>
      <c r="U43" s="198">
        <v>314.58999999999997</v>
      </c>
      <c r="V43" s="198">
        <v>0</v>
      </c>
      <c r="W43" s="198">
        <v>0</v>
      </c>
      <c r="X43" s="198">
        <v>35.93</v>
      </c>
      <c r="Y43" s="198">
        <v>0</v>
      </c>
      <c r="Z43" s="198">
        <v>65.900000000000006</v>
      </c>
      <c r="AA43" s="198">
        <v>21.97</v>
      </c>
      <c r="AB43" s="198">
        <v>0</v>
      </c>
      <c r="AC43" s="198">
        <v>8</v>
      </c>
      <c r="AD43" s="198">
        <v>0</v>
      </c>
      <c r="AE43" s="198">
        <v>0</v>
      </c>
      <c r="AF43" s="198">
        <v>0</v>
      </c>
      <c r="AG43" s="198">
        <v>9.64</v>
      </c>
      <c r="AH43" s="198">
        <v>0</v>
      </c>
      <c r="AI43" s="198">
        <v>13.66</v>
      </c>
      <c r="AJ43" s="198">
        <v>0</v>
      </c>
      <c r="AK43" s="198">
        <v>46.8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23.75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158.25</v>
      </c>
      <c r="L44" s="198">
        <v>43.15</v>
      </c>
      <c r="M44" s="198">
        <v>0</v>
      </c>
      <c r="N44" s="198">
        <v>28.77</v>
      </c>
      <c r="O44" s="198">
        <v>23.7</v>
      </c>
      <c r="P44" s="198">
        <v>42.88</v>
      </c>
      <c r="Q44" s="198">
        <v>5.31</v>
      </c>
      <c r="R44" s="198">
        <v>10.33</v>
      </c>
      <c r="S44" s="198">
        <v>6.42</v>
      </c>
      <c r="T44" s="198">
        <v>0</v>
      </c>
      <c r="U44" s="198">
        <v>314.58999999999997</v>
      </c>
      <c r="V44" s="198">
        <v>0</v>
      </c>
      <c r="W44" s="198">
        <v>0</v>
      </c>
      <c r="X44" s="198">
        <v>35.93</v>
      </c>
      <c r="Y44" s="198">
        <v>0</v>
      </c>
      <c r="Z44" s="198">
        <v>65.900000000000006</v>
      </c>
      <c r="AA44" s="198">
        <v>21.97</v>
      </c>
      <c r="AB44" s="198">
        <v>0</v>
      </c>
      <c r="AC44" s="198">
        <v>8</v>
      </c>
      <c r="AD44" s="198">
        <v>0</v>
      </c>
      <c r="AE44" s="198">
        <v>0</v>
      </c>
      <c r="AF44" s="198">
        <v>0</v>
      </c>
      <c r="AG44" s="198">
        <v>9.64</v>
      </c>
      <c r="AH44" s="198">
        <v>0</v>
      </c>
      <c r="AI44" s="198">
        <v>13.66</v>
      </c>
      <c r="AJ44" s="198">
        <v>0</v>
      </c>
      <c r="AK44" s="198">
        <v>46.8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23.75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158.25</v>
      </c>
      <c r="L45" s="198">
        <v>43.15</v>
      </c>
      <c r="M45" s="198">
        <v>0</v>
      </c>
      <c r="N45" s="198">
        <v>28.77</v>
      </c>
      <c r="O45" s="198">
        <v>23.7</v>
      </c>
      <c r="P45" s="198">
        <v>42.88</v>
      </c>
      <c r="Q45" s="198">
        <v>5.31</v>
      </c>
      <c r="R45" s="198">
        <v>10.33</v>
      </c>
      <c r="S45" s="198">
        <v>6.42</v>
      </c>
      <c r="T45" s="198">
        <v>0</v>
      </c>
      <c r="U45" s="198">
        <v>260.02999999999997</v>
      </c>
      <c r="V45" s="198">
        <v>0</v>
      </c>
      <c r="W45" s="198">
        <v>0</v>
      </c>
      <c r="X45" s="198">
        <v>35.93</v>
      </c>
      <c r="Y45" s="198">
        <v>0</v>
      </c>
      <c r="Z45" s="198">
        <v>65.900000000000006</v>
      </c>
      <c r="AA45" s="198">
        <v>21.97</v>
      </c>
      <c r="AB45" s="198">
        <v>0</v>
      </c>
      <c r="AC45" s="198">
        <v>15.17</v>
      </c>
      <c r="AD45" s="198">
        <v>0</v>
      </c>
      <c r="AE45" s="198">
        <v>0</v>
      </c>
      <c r="AF45" s="198">
        <v>0</v>
      </c>
      <c r="AG45" s="198">
        <v>9.64</v>
      </c>
      <c r="AH45" s="198">
        <v>0</v>
      </c>
      <c r="AI45" s="198">
        <v>13.17</v>
      </c>
      <c r="AJ45" s="198">
        <v>0</v>
      </c>
      <c r="AK45" s="198">
        <v>46.8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23.75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158.25</v>
      </c>
      <c r="L46" s="198">
        <v>43.15</v>
      </c>
      <c r="M46" s="198">
        <v>0</v>
      </c>
      <c r="N46" s="198">
        <v>28.77</v>
      </c>
      <c r="O46" s="198">
        <v>23.7</v>
      </c>
      <c r="P46" s="198">
        <v>42.88</v>
      </c>
      <c r="Q46" s="198">
        <v>5.31</v>
      </c>
      <c r="R46" s="198">
        <v>10.33</v>
      </c>
      <c r="S46" s="198">
        <v>6.42</v>
      </c>
      <c r="T46" s="198">
        <v>0</v>
      </c>
      <c r="U46" s="198">
        <v>260.02999999999997</v>
      </c>
      <c r="V46" s="198">
        <v>0</v>
      </c>
      <c r="W46" s="198">
        <v>0</v>
      </c>
      <c r="X46" s="198">
        <v>35.93</v>
      </c>
      <c r="Y46" s="198">
        <v>0</v>
      </c>
      <c r="Z46" s="198">
        <v>65.900000000000006</v>
      </c>
      <c r="AA46" s="198">
        <v>21.97</v>
      </c>
      <c r="AB46" s="198">
        <v>0</v>
      </c>
      <c r="AC46" s="198">
        <v>15.17</v>
      </c>
      <c r="AD46" s="198">
        <v>0</v>
      </c>
      <c r="AE46" s="198">
        <v>0</v>
      </c>
      <c r="AF46" s="198">
        <v>0</v>
      </c>
      <c r="AG46" s="198">
        <v>9.64</v>
      </c>
      <c r="AH46" s="198">
        <v>0</v>
      </c>
      <c r="AI46" s="198">
        <v>13.66</v>
      </c>
      <c r="AJ46" s="198">
        <v>0</v>
      </c>
      <c r="AK46" s="198">
        <v>46.8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23.75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158.25</v>
      </c>
      <c r="L47" s="198">
        <v>43.15</v>
      </c>
      <c r="M47" s="198">
        <v>0</v>
      </c>
      <c r="N47" s="198">
        <v>28.77</v>
      </c>
      <c r="O47" s="198">
        <v>23.7</v>
      </c>
      <c r="P47" s="198">
        <v>42.88</v>
      </c>
      <c r="Q47" s="198">
        <v>5.31</v>
      </c>
      <c r="R47" s="198">
        <v>10.33</v>
      </c>
      <c r="S47" s="198">
        <v>6.42</v>
      </c>
      <c r="T47" s="198">
        <v>0</v>
      </c>
      <c r="U47" s="198">
        <v>260.02999999999997</v>
      </c>
      <c r="V47" s="198">
        <v>0</v>
      </c>
      <c r="W47" s="198">
        <v>0</v>
      </c>
      <c r="X47" s="198">
        <v>35.93</v>
      </c>
      <c r="Y47" s="198">
        <v>0</v>
      </c>
      <c r="Z47" s="198">
        <v>65.900000000000006</v>
      </c>
      <c r="AA47" s="198">
        <v>21.97</v>
      </c>
      <c r="AB47" s="198">
        <v>0</v>
      </c>
      <c r="AC47" s="198">
        <v>8</v>
      </c>
      <c r="AD47" s="198">
        <v>0</v>
      </c>
      <c r="AE47" s="198">
        <v>0</v>
      </c>
      <c r="AF47" s="198">
        <v>0</v>
      </c>
      <c r="AG47" s="198">
        <v>9.64</v>
      </c>
      <c r="AH47" s="198">
        <v>0</v>
      </c>
      <c r="AI47" s="198">
        <v>13.66</v>
      </c>
      <c r="AJ47" s="198">
        <v>0</v>
      </c>
      <c r="AK47" s="198">
        <v>46.8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23.75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158.25</v>
      </c>
      <c r="L48" s="198">
        <v>43.15</v>
      </c>
      <c r="M48" s="198">
        <v>0</v>
      </c>
      <c r="N48" s="198">
        <v>28.77</v>
      </c>
      <c r="O48" s="198">
        <v>23.7</v>
      </c>
      <c r="P48" s="198">
        <v>42.88</v>
      </c>
      <c r="Q48" s="198">
        <v>5.31</v>
      </c>
      <c r="R48" s="198">
        <v>10.33</v>
      </c>
      <c r="S48" s="198">
        <v>6.42</v>
      </c>
      <c r="T48" s="198">
        <v>0</v>
      </c>
      <c r="U48" s="198">
        <v>260.02999999999997</v>
      </c>
      <c r="V48" s="198">
        <v>0</v>
      </c>
      <c r="W48" s="198">
        <v>0</v>
      </c>
      <c r="X48" s="198">
        <v>35.93</v>
      </c>
      <c r="Y48" s="198">
        <v>0</v>
      </c>
      <c r="Z48" s="198">
        <v>65.900000000000006</v>
      </c>
      <c r="AA48" s="198">
        <v>21.97</v>
      </c>
      <c r="AB48" s="198">
        <v>0</v>
      </c>
      <c r="AC48" s="198">
        <v>8</v>
      </c>
      <c r="AD48" s="198">
        <v>0</v>
      </c>
      <c r="AE48" s="198">
        <v>0</v>
      </c>
      <c r="AF48" s="198">
        <v>0</v>
      </c>
      <c r="AG48" s="198">
        <v>9.64</v>
      </c>
      <c r="AH48" s="198">
        <v>0</v>
      </c>
      <c r="AI48" s="198">
        <v>13.66</v>
      </c>
      <c r="AJ48" s="198">
        <v>0</v>
      </c>
      <c r="AK48" s="198">
        <v>46.8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23.75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158.25</v>
      </c>
      <c r="L49" s="198">
        <v>43.15</v>
      </c>
      <c r="M49" s="198">
        <v>0</v>
      </c>
      <c r="N49" s="198">
        <v>28.77</v>
      </c>
      <c r="O49" s="198">
        <v>23.7</v>
      </c>
      <c r="P49" s="198">
        <v>44.91</v>
      </c>
      <c r="Q49" s="198">
        <v>5.31</v>
      </c>
      <c r="R49" s="198">
        <v>10.33</v>
      </c>
      <c r="S49" s="198">
        <v>6.42</v>
      </c>
      <c r="T49" s="198">
        <v>0</v>
      </c>
      <c r="U49" s="198">
        <v>260.02999999999997</v>
      </c>
      <c r="V49" s="198">
        <v>0</v>
      </c>
      <c r="W49" s="198">
        <v>0</v>
      </c>
      <c r="X49" s="198">
        <v>35.93</v>
      </c>
      <c r="Y49" s="198">
        <v>0</v>
      </c>
      <c r="Z49" s="198">
        <v>65.900000000000006</v>
      </c>
      <c r="AA49" s="198">
        <v>21.97</v>
      </c>
      <c r="AB49" s="198">
        <v>0</v>
      </c>
      <c r="AC49" s="198">
        <v>8</v>
      </c>
      <c r="AD49" s="198">
        <v>0</v>
      </c>
      <c r="AE49" s="198">
        <v>0</v>
      </c>
      <c r="AF49" s="198">
        <v>0</v>
      </c>
      <c r="AG49" s="198">
        <v>9.64</v>
      </c>
      <c r="AH49" s="198">
        <v>0</v>
      </c>
      <c r="AI49" s="198">
        <v>13.66</v>
      </c>
      <c r="AJ49" s="198">
        <v>0</v>
      </c>
      <c r="AK49" s="198">
        <v>46.8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23.75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158.25</v>
      </c>
      <c r="L50" s="198">
        <v>43.15</v>
      </c>
      <c r="M50" s="198">
        <v>0</v>
      </c>
      <c r="N50" s="198">
        <v>28.77</v>
      </c>
      <c r="O50" s="198">
        <v>23.7</v>
      </c>
      <c r="P50" s="198">
        <v>45.62</v>
      </c>
      <c r="Q50" s="198">
        <v>5.31</v>
      </c>
      <c r="R50" s="198">
        <v>10.33</v>
      </c>
      <c r="S50" s="198">
        <v>6.42</v>
      </c>
      <c r="T50" s="198">
        <v>0</v>
      </c>
      <c r="U50" s="198">
        <v>260.02999999999997</v>
      </c>
      <c r="V50" s="198">
        <v>0</v>
      </c>
      <c r="W50" s="198">
        <v>0</v>
      </c>
      <c r="X50" s="198">
        <v>35.93</v>
      </c>
      <c r="Y50" s="198">
        <v>0</v>
      </c>
      <c r="Z50" s="198">
        <v>65.900000000000006</v>
      </c>
      <c r="AA50" s="198">
        <v>21.97</v>
      </c>
      <c r="AB50" s="198">
        <v>0</v>
      </c>
      <c r="AC50" s="198">
        <v>8</v>
      </c>
      <c r="AD50" s="198">
        <v>0</v>
      </c>
      <c r="AE50" s="198">
        <v>0</v>
      </c>
      <c r="AF50" s="198">
        <v>0</v>
      </c>
      <c r="AG50" s="198">
        <v>9.64</v>
      </c>
      <c r="AH50" s="198">
        <v>0</v>
      </c>
      <c r="AI50" s="198">
        <v>13.66</v>
      </c>
      <c r="AJ50" s="198">
        <v>0</v>
      </c>
      <c r="AK50" s="198">
        <v>46.8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23.75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158.25</v>
      </c>
      <c r="L51" s="198">
        <v>43.15</v>
      </c>
      <c r="M51" s="198">
        <v>0</v>
      </c>
      <c r="N51" s="198">
        <v>28.77</v>
      </c>
      <c r="O51" s="198">
        <v>23.7</v>
      </c>
      <c r="P51" s="198">
        <v>46.33</v>
      </c>
      <c r="Q51" s="198">
        <v>5.31</v>
      </c>
      <c r="R51" s="198">
        <v>10.33</v>
      </c>
      <c r="S51" s="198">
        <v>6.42</v>
      </c>
      <c r="T51" s="198">
        <v>0</v>
      </c>
      <c r="U51" s="198">
        <v>260.02999999999997</v>
      </c>
      <c r="V51" s="198">
        <v>0</v>
      </c>
      <c r="W51" s="198">
        <v>0</v>
      </c>
      <c r="X51" s="198">
        <v>35.93</v>
      </c>
      <c r="Y51" s="198">
        <v>0</v>
      </c>
      <c r="Z51" s="198">
        <v>65.900000000000006</v>
      </c>
      <c r="AA51" s="198">
        <v>21.97</v>
      </c>
      <c r="AB51" s="198">
        <v>0</v>
      </c>
      <c r="AC51" s="198">
        <v>8</v>
      </c>
      <c r="AD51" s="198">
        <v>0</v>
      </c>
      <c r="AE51" s="198">
        <v>0</v>
      </c>
      <c r="AF51" s="198">
        <v>0</v>
      </c>
      <c r="AG51" s="198">
        <v>9.64</v>
      </c>
      <c r="AH51" s="198">
        <v>0</v>
      </c>
      <c r="AI51" s="198">
        <v>13.66</v>
      </c>
      <c r="AJ51" s="198">
        <v>0</v>
      </c>
      <c r="AK51" s="198">
        <v>46.8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158.25</v>
      </c>
      <c r="L52" s="198">
        <v>43.15</v>
      </c>
      <c r="M52" s="198">
        <v>0</v>
      </c>
      <c r="N52" s="198">
        <v>28.77</v>
      </c>
      <c r="O52" s="198">
        <v>23.7</v>
      </c>
      <c r="P52" s="198">
        <v>46.33</v>
      </c>
      <c r="Q52" s="198">
        <v>5.31</v>
      </c>
      <c r="R52" s="198">
        <v>10.33</v>
      </c>
      <c r="S52" s="198">
        <v>6.42</v>
      </c>
      <c r="T52" s="198">
        <v>0</v>
      </c>
      <c r="U52" s="198">
        <v>260.02999999999997</v>
      </c>
      <c r="V52" s="198">
        <v>0</v>
      </c>
      <c r="W52" s="198">
        <v>0</v>
      </c>
      <c r="X52" s="198">
        <v>35.93</v>
      </c>
      <c r="Y52" s="198">
        <v>0</v>
      </c>
      <c r="Z52" s="198">
        <v>65.900000000000006</v>
      </c>
      <c r="AA52" s="198">
        <v>21.97</v>
      </c>
      <c r="AB52" s="198">
        <v>0</v>
      </c>
      <c r="AC52" s="198">
        <v>8</v>
      </c>
      <c r="AD52" s="198">
        <v>0</v>
      </c>
      <c r="AE52" s="198">
        <v>0</v>
      </c>
      <c r="AF52" s="198">
        <v>0</v>
      </c>
      <c r="AG52" s="198">
        <v>9.64</v>
      </c>
      <c r="AH52" s="198">
        <v>0</v>
      </c>
      <c r="AI52" s="198">
        <v>13.66</v>
      </c>
      <c r="AJ52" s="198">
        <v>0</v>
      </c>
      <c r="AK52" s="198">
        <v>46.8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158.25</v>
      </c>
      <c r="L53" s="198">
        <v>43.15</v>
      </c>
      <c r="M53" s="198">
        <v>0</v>
      </c>
      <c r="N53" s="198">
        <v>28.77</v>
      </c>
      <c r="O53" s="198">
        <v>23.7</v>
      </c>
      <c r="P53" s="198">
        <v>46.33</v>
      </c>
      <c r="Q53" s="198">
        <v>5.31</v>
      </c>
      <c r="R53" s="198">
        <v>10.33</v>
      </c>
      <c r="S53" s="198">
        <v>6.42</v>
      </c>
      <c r="T53" s="198">
        <v>0</v>
      </c>
      <c r="U53" s="198">
        <v>260.02999999999997</v>
      </c>
      <c r="V53" s="198">
        <v>0</v>
      </c>
      <c r="W53" s="198">
        <v>0</v>
      </c>
      <c r="X53" s="198">
        <v>35.93</v>
      </c>
      <c r="Y53" s="198">
        <v>0</v>
      </c>
      <c r="Z53" s="198">
        <v>65.900000000000006</v>
      </c>
      <c r="AA53" s="198">
        <v>21.97</v>
      </c>
      <c r="AB53" s="198">
        <v>0</v>
      </c>
      <c r="AC53" s="198">
        <v>8</v>
      </c>
      <c r="AD53" s="198">
        <v>0</v>
      </c>
      <c r="AE53" s="198">
        <v>0</v>
      </c>
      <c r="AF53" s="198">
        <v>0</v>
      </c>
      <c r="AG53" s="198">
        <v>9.64</v>
      </c>
      <c r="AH53" s="198">
        <v>0</v>
      </c>
      <c r="AI53" s="198">
        <v>8.61</v>
      </c>
      <c r="AJ53" s="198">
        <v>0</v>
      </c>
      <c r="AK53" s="198">
        <v>46.8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158.25</v>
      </c>
      <c r="L54" s="198">
        <v>43.15</v>
      </c>
      <c r="M54" s="198">
        <v>0</v>
      </c>
      <c r="N54" s="198">
        <v>28.77</v>
      </c>
      <c r="O54" s="198">
        <v>23.7</v>
      </c>
      <c r="P54" s="198">
        <v>47.04</v>
      </c>
      <c r="Q54" s="198">
        <v>5.31</v>
      </c>
      <c r="R54" s="198">
        <v>10.33</v>
      </c>
      <c r="S54" s="198">
        <v>6.42</v>
      </c>
      <c r="T54" s="198">
        <v>0</v>
      </c>
      <c r="U54" s="198">
        <v>260.02999999999997</v>
      </c>
      <c r="V54" s="198">
        <v>0</v>
      </c>
      <c r="W54" s="198">
        <v>0</v>
      </c>
      <c r="X54" s="198">
        <v>35.93</v>
      </c>
      <c r="Y54" s="198">
        <v>0</v>
      </c>
      <c r="Z54" s="198">
        <v>65.900000000000006</v>
      </c>
      <c r="AA54" s="198">
        <v>21.97</v>
      </c>
      <c r="AB54" s="198">
        <v>0</v>
      </c>
      <c r="AC54" s="198">
        <v>8</v>
      </c>
      <c r="AD54" s="198">
        <v>0</v>
      </c>
      <c r="AE54" s="198">
        <v>0</v>
      </c>
      <c r="AF54" s="198">
        <v>0</v>
      </c>
      <c r="AG54" s="198">
        <v>9.64</v>
      </c>
      <c r="AH54" s="198">
        <v>0</v>
      </c>
      <c r="AI54" s="198">
        <v>8.61</v>
      </c>
      <c r="AJ54" s="198">
        <v>0</v>
      </c>
      <c r="AK54" s="198">
        <v>46.8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158.25</v>
      </c>
      <c r="L55" s="198">
        <v>43.15</v>
      </c>
      <c r="M55" s="198">
        <v>0</v>
      </c>
      <c r="N55" s="198">
        <v>28.77</v>
      </c>
      <c r="O55" s="198">
        <v>23.7</v>
      </c>
      <c r="P55" s="198">
        <v>47.76</v>
      </c>
      <c r="Q55" s="198">
        <v>5.31</v>
      </c>
      <c r="R55" s="198">
        <v>10.33</v>
      </c>
      <c r="S55" s="198">
        <v>6.42</v>
      </c>
      <c r="T55" s="198">
        <v>0</v>
      </c>
      <c r="U55" s="198">
        <v>260.02999999999997</v>
      </c>
      <c r="V55" s="198">
        <v>0</v>
      </c>
      <c r="W55" s="198">
        <v>0</v>
      </c>
      <c r="X55" s="198">
        <v>35.93</v>
      </c>
      <c r="Y55" s="198">
        <v>0</v>
      </c>
      <c r="Z55" s="198">
        <v>65.900000000000006</v>
      </c>
      <c r="AA55" s="198">
        <v>21.97</v>
      </c>
      <c r="AB55" s="198">
        <v>0</v>
      </c>
      <c r="AC55" s="198">
        <v>8</v>
      </c>
      <c r="AD55" s="198">
        <v>0</v>
      </c>
      <c r="AE55" s="198">
        <v>0</v>
      </c>
      <c r="AF55" s="198">
        <v>0</v>
      </c>
      <c r="AG55" s="198">
        <v>9.64</v>
      </c>
      <c r="AH55" s="198">
        <v>0</v>
      </c>
      <c r="AI55" s="198">
        <v>13.66</v>
      </c>
      <c r="AJ55" s="198">
        <v>0</v>
      </c>
      <c r="AK55" s="198">
        <v>46.8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158.25</v>
      </c>
      <c r="L56" s="198">
        <v>43.15</v>
      </c>
      <c r="M56" s="198">
        <v>0</v>
      </c>
      <c r="N56" s="198">
        <v>28.77</v>
      </c>
      <c r="O56" s="198">
        <v>23.7</v>
      </c>
      <c r="P56" s="198">
        <v>48.47</v>
      </c>
      <c r="Q56" s="198">
        <v>5.31</v>
      </c>
      <c r="R56" s="198">
        <v>10.33</v>
      </c>
      <c r="S56" s="198">
        <v>6.42</v>
      </c>
      <c r="T56" s="198">
        <v>0</v>
      </c>
      <c r="U56" s="198">
        <v>260.02999999999997</v>
      </c>
      <c r="V56" s="198">
        <v>0</v>
      </c>
      <c r="W56" s="198">
        <v>0</v>
      </c>
      <c r="X56" s="198">
        <v>35.93</v>
      </c>
      <c r="Y56" s="198">
        <v>0</v>
      </c>
      <c r="Z56" s="198">
        <v>65.900000000000006</v>
      </c>
      <c r="AA56" s="198">
        <v>21.97</v>
      </c>
      <c r="AB56" s="198">
        <v>0</v>
      </c>
      <c r="AC56" s="198">
        <v>8</v>
      </c>
      <c r="AD56" s="198">
        <v>0</v>
      </c>
      <c r="AE56" s="198">
        <v>0</v>
      </c>
      <c r="AF56" s="198">
        <v>0</v>
      </c>
      <c r="AG56" s="198">
        <v>9.64</v>
      </c>
      <c r="AH56" s="198">
        <v>0</v>
      </c>
      <c r="AI56" s="198">
        <v>13.66</v>
      </c>
      <c r="AJ56" s="198">
        <v>0</v>
      </c>
      <c r="AK56" s="198">
        <v>46.8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158.25</v>
      </c>
      <c r="L57" s="198">
        <v>43.15</v>
      </c>
      <c r="M57" s="198">
        <v>0</v>
      </c>
      <c r="N57" s="198">
        <v>28.77</v>
      </c>
      <c r="O57" s="198">
        <v>23.7</v>
      </c>
      <c r="P57" s="198">
        <v>49.18</v>
      </c>
      <c r="Q57" s="198">
        <v>5.31</v>
      </c>
      <c r="R57" s="198">
        <v>10.33</v>
      </c>
      <c r="S57" s="198">
        <v>6.42</v>
      </c>
      <c r="T57" s="198">
        <v>0</v>
      </c>
      <c r="U57" s="198">
        <v>264.45999999999998</v>
      </c>
      <c r="V57" s="198">
        <v>0</v>
      </c>
      <c r="W57" s="198">
        <v>0</v>
      </c>
      <c r="X57" s="198">
        <v>35.93</v>
      </c>
      <c r="Y57" s="198">
        <v>0</v>
      </c>
      <c r="Z57" s="198">
        <v>65.900000000000006</v>
      </c>
      <c r="AA57" s="198">
        <v>21.97</v>
      </c>
      <c r="AB57" s="198">
        <v>0</v>
      </c>
      <c r="AC57" s="198">
        <v>8</v>
      </c>
      <c r="AD57" s="198">
        <v>0</v>
      </c>
      <c r="AE57" s="198">
        <v>0</v>
      </c>
      <c r="AF57" s="198">
        <v>0</v>
      </c>
      <c r="AG57" s="198">
        <v>9.64</v>
      </c>
      <c r="AH57" s="198">
        <v>0</v>
      </c>
      <c r="AI57" s="198">
        <v>13.66</v>
      </c>
      <c r="AJ57" s="198">
        <v>0</v>
      </c>
      <c r="AK57" s="198">
        <v>46.8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158.25</v>
      </c>
      <c r="L58" s="198">
        <v>43.15</v>
      </c>
      <c r="M58" s="198">
        <v>0</v>
      </c>
      <c r="N58" s="198">
        <v>28.77</v>
      </c>
      <c r="O58" s="198">
        <v>23.7</v>
      </c>
      <c r="P58" s="198">
        <v>49.18</v>
      </c>
      <c r="Q58" s="198">
        <v>5.31</v>
      </c>
      <c r="R58" s="198">
        <v>10.33</v>
      </c>
      <c r="S58" s="198">
        <v>6.42</v>
      </c>
      <c r="T58" s="198">
        <v>0</v>
      </c>
      <c r="U58" s="198">
        <v>264.45999999999998</v>
      </c>
      <c r="V58" s="198">
        <v>0</v>
      </c>
      <c r="W58" s="198">
        <v>0</v>
      </c>
      <c r="X58" s="198">
        <v>35.93</v>
      </c>
      <c r="Y58" s="198">
        <v>0</v>
      </c>
      <c r="Z58" s="198">
        <v>65.900000000000006</v>
      </c>
      <c r="AA58" s="198">
        <v>21.97</v>
      </c>
      <c r="AB58" s="198">
        <v>0</v>
      </c>
      <c r="AC58" s="198">
        <v>8</v>
      </c>
      <c r="AD58" s="198">
        <v>0</v>
      </c>
      <c r="AE58" s="198">
        <v>0</v>
      </c>
      <c r="AF58" s="198">
        <v>0</v>
      </c>
      <c r="AG58" s="198">
        <v>9.64</v>
      </c>
      <c r="AH58" s="198">
        <v>0</v>
      </c>
      <c r="AI58" s="198">
        <v>13.66</v>
      </c>
      <c r="AJ58" s="198">
        <v>0</v>
      </c>
      <c r="AK58" s="198">
        <v>46.8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158.25</v>
      </c>
      <c r="L59" s="198">
        <v>43.15</v>
      </c>
      <c r="M59" s="198">
        <v>0</v>
      </c>
      <c r="N59" s="198">
        <v>28.77</v>
      </c>
      <c r="O59" s="198">
        <v>24.16</v>
      </c>
      <c r="P59" s="198">
        <v>49.41</v>
      </c>
      <c r="Q59" s="198">
        <v>5.31</v>
      </c>
      <c r="R59" s="198">
        <v>10.33</v>
      </c>
      <c r="S59" s="198">
        <v>6.42</v>
      </c>
      <c r="T59" s="198">
        <v>0</v>
      </c>
      <c r="U59" s="198">
        <v>264.45999999999998</v>
      </c>
      <c r="V59" s="198">
        <v>0</v>
      </c>
      <c r="W59" s="198">
        <v>0</v>
      </c>
      <c r="X59" s="198">
        <v>35.93</v>
      </c>
      <c r="Y59" s="198">
        <v>0</v>
      </c>
      <c r="Z59" s="198">
        <v>65.900000000000006</v>
      </c>
      <c r="AA59" s="198">
        <v>21.97</v>
      </c>
      <c r="AB59" s="198">
        <v>0</v>
      </c>
      <c r="AC59" s="198">
        <v>8</v>
      </c>
      <c r="AD59" s="198">
        <v>0</v>
      </c>
      <c r="AE59" s="198">
        <v>0</v>
      </c>
      <c r="AF59" s="198">
        <v>0</v>
      </c>
      <c r="AG59" s="198">
        <v>9.64</v>
      </c>
      <c r="AH59" s="198">
        <v>0</v>
      </c>
      <c r="AI59" s="198">
        <v>13.66</v>
      </c>
      <c r="AJ59" s="198">
        <v>0</v>
      </c>
      <c r="AK59" s="198">
        <v>46.8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158.25</v>
      </c>
      <c r="L60" s="198">
        <v>43.15</v>
      </c>
      <c r="M60" s="198">
        <v>0</v>
      </c>
      <c r="N60" s="198">
        <v>28.77</v>
      </c>
      <c r="O60" s="198">
        <v>24.16</v>
      </c>
      <c r="P60" s="198">
        <v>49.41</v>
      </c>
      <c r="Q60" s="198">
        <v>5.31</v>
      </c>
      <c r="R60" s="198">
        <v>10.33</v>
      </c>
      <c r="S60" s="198">
        <v>6.42</v>
      </c>
      <c r="T60" s="198">
        <v>0</v>
      </c>
      <c r="U60" s="198">
        <v>264.45999999999998</v>
      </c>
      <c r="V60" s="198">
        <v>0</v>
      </c>
      <c r="W60" s="198">
        <v>0</v>
      </c>
      <c r="X60" s="198">
        <v>35.93</v>
      </c>
      <c r="Y60" s="198">
        <v>0</v>
      </c>
      <c r="Z60" s="198">
        <v>65.900000000000006</v>
      </c>
      <c r="AA60" s="198">
        <v>21.97</v>
      </c>
      <c r="AB60" s="198">
        <v>0</v>
      </c>
      <c r="AC60" s="198">
        <v>8</v>
      </c>
      <c r="AD60" s="198">
        <v>0</v>
      </c>
      <c r="AE60" s="198">
        <v>0</v>
      </c>
      <c r="AF60" s="198">
        <v>0</v>
      </c>
      <c r="AG60" s="198">
        <v>9.64</v>
      </c>
      <c r="AH60" s="198">
        <v>0</v>
      </c>
      <c r="AI60" s="198">
        <v>13.66</v>
      </c>
      <c r="AJ60" s="198">
        <v>0</v>
      </c>
      <c r="AK60" s="198">
        <v>46.8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158.25</v>
      </c>
      <c r="L61" s="198">
        <v>43.15</v>
      </c>
      <c r="M61" s="198">
        <v>0</v>
      </c>
      <c r="N61" s="198">
        <v>28.77</v>
      </c>
      <c r="O61" s="198">
        <v>24.16</v>
      </c>
      <c r="P61" s="198">
        <v>49.41</v>
      </c>
      <c r="Q61" s="198">
        <v>5.31</v>
      </c>
      <c r="R61" s="198">
        <v>10.33</v>
      </c>
      <c r="S61" s="198">
        <v>6.42</v>
      </c>
      <c r="T61" s="198">
        <v>0</v>
      </c>
      <c r="U61" s="198">
        <v>264.45999999999998</v>
      </c>
      <c r="V61" s="198">
        <v>0</v>
      </c>
      <c r="W61" s="198">
        <v>0</v>
      </c>
      <c r="X61" s="198">
        <v>35.93</v>
      </c>
      <c r="Y61" s="198">
        <v>0</v>
      </c>
      <c r="Z61" s="198">
        <v>65.900000000000006</v>
      </c>
      <c r="AA61" s="198">
        <v>21.97</v>
      </c>
      <c r="AB61" s="198">
        <v>0</v>
      </c>
      <c r="AC61" s="198">
        <v>8</v>
      </c>
      <c r="AD61" s="198">
        <v>0</v>
      </c>
      <c r="AE61" s="198">
        <v>0</v>
      </c>
      <c r="AF61" s="198">
        <v>0</v>
      </c>
      <c r="AG61" s="198">
        <v>9.64</v>
      </c>
      <c r="AH61" s="198">
        <v>0</v>
      </c>
      <c r="AI61" s="198">
        <v>6.46</v>
      </c>
      <c r="AJ61" s="198">
        <v>0</v>
      </c>
      <c r="AK61" s="198">
        <v>46.8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158.25</v>
      </c>
      <c r="L62" s="198">
        <v>43.15</v>
      </c>
      <c r="M62" s="198">
        <v>0</v>
      </c>
      <c r="N62" s="198">
        <v>28.77</v>
      </c>
      <c r="O62" s="198">
        <v>24.16</v>
      </c>
      <c r="P62" s="198">
        <v>49.41</v>
      </c>
      <c r="Q62" s="198">
        <v>5.31</v>
      </c>
      <c r="R62" s="198">
        <v>10.33</v>
      </c>
      <c r="S62" s="198">
        <v>6.42</v>
      </c>
      <c r="T62" s="198">
        <v>0</v>
      </c>
      <c r="U62" s="198">
        <v>264.45999999999998</v>
      </c>
      <c r="V62" s="198">
        <v>0</v>
      </c>
      <c r="W62" s="198">
        <v>0</v>
      </c>
      <c r="X62" s="198">
        <v>35.93</v>
      </c>
      <c r="Y62" s="198">
        <v>0</v>
      </c>
      <c r="Z62" s="198">
        <v>65.900000000000006</v>
      </c>
      <c r="AA62" s="198">
        <v>21.97</v>
      </c>
      <c r="AB62" s="198">
        <v>0</v>
      </c>
      <c r="AC62" s="198">
        <v>8</v>
      </c>
      <c r="AD62" s="198">
        <v>0</v>
      </c>
      <c r="AE62" s="198">
        <v>0</v>
      </c>
      <c r="AF62" s="198">
        <v>0</v>
      </c>
      <c r="AG62" s="198">
        <v>9.64</v>
      </c>
      <c r="AH62" s="198">
        <v>0</v>
      </c>
      <c r="AI62" s="198">
        <v>6.46</v>
      </c>
      <c r="AJ62" s="198">
        <v>0</v>
      </c>
      <c r="AK62" s="198">
        <v>46.8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23.75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158.25</v>
      </c>
      <c r="L63" s="198">
        <v>43.15</v>
      </c>
      <c r="M63" s="198">
        <v>0</v>
      </c>
      <c r="N63" s="198">
        <v>28.77</v>
      </c>
      <c r="O63" s="198">
        <v>24.16</v>
      </c>
      <c r="P63" s="198">
        <v>49.41</v>
      </c>
      <c r="Q63" s="198">
        <v>5.31</v>
      </c>
      <c r="R63" s="198">
        <v>10.33</v>
      </c>
      <c r="S63" s="198">
        <v>6.42</v>
      </c>
      <c r="T63" s="198">
        <v>0</v>
      </c>
      <c r="U63" s="198">
        <v>264.45999999999998</v>
      </c>
      <c r="V63" s="198">
        <v>0</v>
      </c>
      <c r="W63" s="198">
        <v>0</v>
      </c>
      <c r="X63" s="198">
        <v>35.93</v>
      </c>
      <c r="Y63" s="198">
        <v>0</v>
      </c>
      <c r="Z63" s="198">
        <v>65.900000000000006</v>
      </c>
      <c r="AA63" s="198">
        <v>21.97</v>
      </c>
      <c r="AB63" s="198">
        <v>0</v>
      </c>
      <c r="AC63" s="198">
        <v>8</v>
      </c>
      <c r="AD63" s="198">
        <v>0</v>
      </c>
      <c r="AE63" s="198">
        <v>0</v>
      </c>
      <c r="AF63" s="198">
        <v>0</v>
      </c>
      <c r="AG63" s="198">
        <v>9.64</v>
      </c>
      <c r="AH63" s="198">
        <v>0</v>
      </c>
      <c r="AI63" s="198">
        <v>13.66</v>
      </c>
      <c r="AJ63" s="198">
        <v>0</v>
      </c>
      <c r="AK63" s="198">
        <v>46.8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23.75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158.25</v>
      </c>
      <c r="L64" s="198">
        <v>43.15</v>
      </c>
      <c r="M64" s="198">
        <v>0</v>
      </c>
      <c r="N64" s="198">
        <v>28.77</v>
      </c>
      <c r="O64" s="198">
        <v>24.16</v>
      </c>
      <c r="P64" s="198">
        <v>49.41</v>
      </c>
      <c r="Q64" s="198">
        <v>5.31</v>
      </c>
      <c r="R64" s="198">
        <v>10.33</v>
      </c>
      <c r="S64" s="198">
        <v>6.42</v>
      </c>
      <c r="T64" s="198">
        <v>0</v>
      </c>
      <c r="U64" s="198">
        <v>264.45999999999998</v>
      </c>
      <c r="V64" s="198">
        <v>0</v>
      </c>
      <c r="W64" s="198">
        <v>0</v>
      </c>
      <c r="X64" s="198">
        <v>35.93</v>
      </c>
      <c r="Y64" s="198">
        <v>0</v>
      </c>
      <c r="Z64" s="198">
        <v>65.900000000000006</v>
      </c>
      <c r="AA64" s="198">
        <v>21.97</v>
      </c>
      <c r="AB64" s="198">
        <v>0</v>
      </c>
      <c r="AC64" s="198">
        <v>8</v>
      </c>
      <c r="AD64" s="198">
        <v>0</v>
      </c>
      <c r="AE64" s="198">
        <v>0</v>
      </c>
      <c r="AF64" s="198">
        <v>0</v>
      </c>
      <c r="AG64" s="198">
        <v>9.64</v>
      </c>
      <c r="AH64" s="198">
        <v>0</v>
      </c>
      <c r="AI64" s="198">
        <v>13.66</v>
      </c>
      <c r="AJ64" s="198">
        <v>0</v>
      </c>
      <c r="AK64" s="198">
        <v>46.8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23.75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158.25</v>
      </c>
      <c r="L65" s="198">
        <v>43.15</v>
      </c>
      <c r="M65" s="198">
        <v>0</v>
      </c>
      <c r="N65" s="198">
        <v>28.77</v>
      </c>
      <c r="O65" s="198">
        <v>24.16</v>
      </c>
      <c r="P65" s="198">
        <v>49.41</v>
      </c>
      <c r="Q65" s="198">
        <v>5.31</v>
      </c>
      <c r="R65" s="198">
        <v>10.33</v>
      </c>
      <c r="S65" s="198">
        <v>6.42</v>
      </c>
      <c r="T65" s="198">
        <v>0</v>
      </c>
      <c r="U65" s="198">
        <v>264.45999999999998</v>
      </c>
      <c r="V65" s="198">
        <v>0</v>
      </c>
      <c r="W65" s="198">
        <v>0</v>
      </c>
      <c r="X65" s="198">
        <v>35.93</v>
      </c>
      <c r="Y65" s="198">
        <v>0</v>
      </c>
      <c r="Z65" s="198">
        <v>65.900000000000006</v>
      </c>
      <c r="AA65" s="198">
        <v>21.97</v>
      </c>
      <c r="AB65" s="198">
        <v>0</v>
      </c>
      <c r="AC65" s="198">
        <v>8</v>
      </c>
      <c r="AD65" s="198">
        <v>0</v>
      </c>
      <c r="AE65" s="198">
        <v>0</v>
      </c>
      <c r="AF65" s="198">
        <v>0</v>
      </c>
      <c r="AG65" s="198">
        <v>9.64</v>
      </c>
      <c r="AH65" s="198">
        <v>0</v>
      </c>
      <c r="AI65" s="198">
        <v>13.66</v>
      </c>
      <c r="AJ65" s="198">
        <v>0</v>
      </c>
      <c r="AK65" s="198">
        <v>46.8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23.75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158.25</v>
      </c>
      <c r="L66" s="198">
        <v>43.15</v>
      </c>
      <c r="M66" s="198">
        <v>0</v>
      </c>
      <c r="N66" s="198">
        <v>28.77</v>
      </c>
      <c r="O66" s="198">
        <v>24.16</v>
      </c>
      <c r="P66" s="198">
        <v>49.41</v>
      </c>
      <c r="Q66" s="198">
        <v>5.31</v>
      </c>
      <c r="R66" s="198">
        <v>10.33</v>
      </c>
      <c r="S66" s="198">
        <v>6.42</v>
      </c>
      <c r="T66" s="198">
        <v>0</v>
      </c>
      <c r="U66" s="198">
        <v>264.45999999999998</v>
      </c>
      <c r="V66" s="198">
        <v>0</v>
      </c>
      <c r="W66" s="198">
        <v>0</v>
      </c>
      <c r="X66" s="198">
        <v>35.93</v>
      </c>
      <c r="Y66" s="198">
        <v>0</v>
      </c>
      <c r="Z66" s="198">
        <v>65.900000000000006</v>
      </c>
      <c r="AA66" s="198">
        <v>21.97</v>
      </c>
      <c r="AB66" s="198">
        <v>0</v>
      </c>
      <c r="AC66" s="198">
        <v>8</v>
      </c>
      <c r="AD66" s="198">
        <v>0</v>
      </c>
      <c r="AE66" s="198">
        <v>0</v>
      </c>
      <c r="AF66" s="198">
        <v>0</v>
      </c>
      <c r="AG66" s="198">
        <v>9.64</v>
      </c>
      <c r="AH66" s="198">
        <v>0</v>
      </c>
      <c r="AI66" s="198">
        <v>13.66</v>
      </c>
      <c r="AJ66" s="198">
        <v>0</v>
      </c>
      <c r="AK66" s="198">
        <v>46.8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23.75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158.25</v>
      </c>
      <c r="L67" s="198">
        <v>43.15</v>
      </c>
      <c r="M67" s="198">
        <v>0</v>
      </c>
      <c r="N67" s="198">
        <v>28.77</v>
      </c>
      <c r="O67" s="198">
        <v>24.16</v>
      </c>
      <c r="P67" s="198">
        <v>49.41</v>
      </c>
      <c r="Q67" s="198">
        <v>5.31</v>
      </c>
      <c r="R67" s="198">
        <v>10.33</v>
      </c>
      <c r="S67" s="198">
        <v>6.42</v>
      </c>
      <c r="T67" s="198">
        <v>0</v>
      </c>
      <c r="U67" s="198">
        <v>264.45999999999998</v>
      </c>
      <c r="V67" s="198">
        <v>0</v>
      </c>
      <c r="W67" s="198">
        <v>0</v>
      </c>
      <c r="X67" s="198">
        <v>35.93</v>
      </c>
      <c r="Y67" s="198">
        <v>0</v>
      </c>
      <c r="Z67" s="198">
        <v>65.900000000000006</v>
      </c>
      <c r="AA67" s="198">
        <v>21.97</v>
      </c>
      <c r="AB67" s="198">
        <v>0</v>
      </c>
      <c r="AC67" s="198">
        <v>8</v>
      </c>
      <c r="AD67" s="198">
        <v>0</v>
      </c>
      <c r="AE67" s="198">
        <v>0</v>
      </c>
      <c r="AF67" s="198">
        <v>0</v>
      </c>
      <c r="AG67" s="198">
        <v>9.64</v>
      </c>
      <c r="AH67" s="198">
        <v>0</v>
      </c>
      <c r="AI67" s="198">
        <v>13.66</v>
      </c>
      <c r="AJ67" s="198">
        <v>0</v>
      </c>
      <c r="AK67" s="198">
        <v>46.8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23.75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158.25</v>
      </c>
      <c r="L68" s="198">
        <v>43.15</v>
      </c>
      <c r="M68" s="198">
        <v>0</v>
      </c>
      <c r="N68" s="198">
        <v>28.77</v>
      </c>
      <c r="O68" s="198">
        <v>24.16</v>
      </c>
      <c r="P68" s="198">
        <v>49.41</v>
      </c>
      <c r="Q68" s="198">
        <v>5.31</v>
      </c>
      <c r="R68" s="198">
        <v>10.33</v>
      </c>
      <c r="S68" s="198">
        <v>6.42</v>
      </c>
      <c r="T68" s="198">
        <v>0</v>
      </c>
      <c r="U68" s="198">
        <v>264.45999999999998</v>
      </c>
      <c r="V68" s="198">
        <v>0</v>
      </c>
      <c r="W68" s="198">
        <v>0</v>
      </c>
      <c r="X68" s="198">
        <v>35.93</v>
      </c>
      <c r="Y68" s="198">
        <v>0</v>
      </c>
      <c r="Z68" s="198">
        <v>65.900000000000006</v>
      </c>
      <c r="AA68" s="198">
        <v>21.97</v>
      </c>
      <c r="AB68" s="198">
        <v>0</v>
      </c>
      <c r="AC68" s="198">
        <v>8</v>
      </c>
      <c r="AD68" s="198">
        <v>0</v>
      </c>
      <c r="AE68" s="198">
        <v>0</v>
      </c>
      <c r="AF68" s="198">
        <v>0</v>
      </c>
      <c r="AG68" s="198">
        <v>9.64</v>
      </c>
      <c r="AH68" s="198">
        <v>0</v>
      </c>
      <c r="AI68" s="198">
        <v>13.66</v>
      </c>
      <c r="AJ68" s="198">
        <v>0</v>
      </c>
      <c r="AK68" s="198">
        <v>47.1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23.75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158.25</v>
      </c>
      <c r="L69" s="198">
        <v>43.15</v>
      </c>
      <c r="M69" s="198">
        <v>0</v>
      </c>
      <c r="N69" s="198">
        <v>28.77</v>
      </c>
      <c r="O69" s="198">
        <v>24.16</v>
      </c>
      <c r="P69" s="198">
        <v>49.41</v>
      </c>
      <c r="Q69" s="198">
        <v>5.31</v>
      </c>
      <c r="R69" s="198">
        <v>10.33</v>
      </c>
      <c r="S69" s="198">
        <v>6.42</v>
      </c>
      <c r="T69" s="198">
        <v>0</v>
      </c>
      <c r="U69" s="198">
        <v>264.45999999999998</v>
      </c>
      <c r="V69" s="198">
        <v>0</v>
      </c>
      <c r="W69" s="198">
        <v>0</v>
      </c>
      <c r="X69" s="198">
        <v>35.93</v>
      </c>
      <c r="Y69" s="198">
        <v>0</v>
      </c>
      <c r="Z69" s="198">
        <v>65.900000000000006</v>
      </c>
      <c r="AA69" s="198">
        <v>21.97</v>
      </c>
      <c r="AB69" s="198">
        <v>0</v>
      </c>
      <c r="AC69" s="198">
        <v>8</v>
      </c>
      <c r="AD69" s="198">
        <v>0</v>
      </c>
      <c r="AE69" s="198">
        <v>0</v>
      </c>
      <c r="AF69" s="198">
        <v>0</v>
      </c>
      <c r="AG69" s="198">
        <v>9.64</v>
      </c>
      <c r="AH69" s="198">
        <v>0</v>
      </c>
      <c r="AI69" s="198">
        <v>13.66</v>
      </c>
      <c r="AJ69" s="198">
        <v>0</v>
      </c>
      <c r="AK69" s="198">
        <v>46.81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18.13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158.25</v>
      </c>
      <c r="L70" s="198">
        <v>43.15</v>
      </c>
      <c r="M70" s="198">
        <v>0</v>
      </c>
      <c r="N70" s="198">
        <v>28.77</v>
      </c>
      <c r="O70" s="198">
        <v>24.16</v>
      </c>
      <c r="P70" s="198">
        <v>49.41</v>
      </c>
      <c r="Q70" s="198">
        <v>5.31</v>
      </c>
      <c r="R70" s="198">
        <v>10.33</v>
      </c>
      <c r="S70" s="198">
        <v>6.42</v>
      </c>
      <c r="T70" s="198">
        <v>0</v>
      </c>
      <c r="U70" s="198">
        <v>264.45999999999998</v>
      </c>
      <c r="V70" s="198">
        <v>0</v>
      </c>
      <c r="W70" s="198">
        <v>0</v>
      </c>
      <c r="X70" s="198">
        <v>35.93</v>
      </c>
      <c r="Y70" s="198">
        <v>0</v>
      </c>
      <c r="Z70" s="198">
        <v>65.900000000000006</v>
      </c>
      <c r="AA70" s="198">
        <v>21.97</v>
      </c>
      <c r="AB70" s="198">
        <v>0</v>
      </c>
      <c r="AC70" s="198">
        <v>6.51</v>
      </c>
      <c r="AD70" s="198">
        <v>0</v>
      </c>
      <c r="AE70" s="198">
        <v>0</v>
      </c>
      <c r="AF70" s="198">
        <v>0</v>
      </c>
      <c r="AG70" s="198">
        <v>9.64</v>
      </c>
      <c r="AH70" s="198">
        <v>0</v>
      </c>
      <c r="AI70" s="198">
        <v>6.46</v>
      </c>
      <c r="AJ70" s="198">
        <v>0</v>
      </c>
      <c r="AK70" s="198">
        <v>46.81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9.3000000000000007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158.25</v>
      </c>
      <c r="L71" s="198">
        <v>43.15</v>
      </c>
      <c r="M71" s="198">
        <v>0</v>
      </c>
      <c r="N71" s="198">
        <v>28.77</v>
      </c>
      <c r="O71" s="198">
        <v>24.16</v>
      </c>
      <c r="P71" s="198">
        <v>49.41</v>
      </c>
      <c r="Q71" s="198">
        <v>5.31</v>
      </c>
      <c r="R71" s="198">
        <v>10.33</v>
      </c>
      <c r="S71" s="198">
        <v>6.42</v>
      </c>
      <c r="T71" s="198">
        <v>0</v>
      </c>
      <c r="U71" s="198">
        <v>264.45999999999998</v>
      </c>
      <c r="V71" s="198">
        <v>0</v>
      </c>
      <c r="W71" s="198">
        <v>0</v>
      </c>
      <c r="X71" s="198">
        <v>35.93</v>
      </c>
      <c r="Y71" s="198">
        <v>0</v>
      </c>
      <c r="Z71" s="198">
        <v>65.900000000000006</v>
      </c>
      <c r="AA71" s="198">
        <v>21.97</v>
      </c>
      <c r="AB71" s="198">
        <v>0</v>
      </c>
      <c r="AC71" s="198">
        <v>8</v>
      </c>
      <c r="AD71" s="198">
        <v>0</v>
      </c>
      <c r="AE71" s="198">
        <v>0</v>
      </c>
      <c r="AF71" s="198">
        <v>0</v>
      </c>
      <c r="AG71" s="198">
        <v>9.64</v>
      </c>
      <c r="AH71" s="198">
        <v>0</v>
      </c>
      <c r="AI71" s="198">
        <v>13.66</v>
      </c>
      <c r="AJ71" s="198">
        <v>0</v>
      </c>
      <c r="AK71" s="198">
        <v>46.8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158.25</v>
      </c>
      <c r="L72" s="198">
        <v>43.15</v>
      </c>
      <c r="M72" s="198">
        <v>0</v>
      </c>
      <c r="N72" s="198">
        <v>28.77</v>
      </c>
      <c r="O72" s="198">
        <v>24.16</v>
      </c>
      <c r="P72" s="198">
        <v>49.41</v>
      </c>
      <c r="Q72" s="198">
        <v>5.31</v>
      </c>
      <c r="R72" s="198">
        <v>10.33</v>
      </c>
      <c r="S72" s="198">
        <v>6.42</v>
      </c>
      <c r="T72" s="198">
        <v>0</v>
      </c>
      <c r="U72" s="198">
        <v>264.45999999999998</v>
      </c>
      <c r="V72" s="198">
        <v>0</v>
      </c>
      <c r="W72" s="198">
        <v>0</v>
      </c>
      <c r="X72" s="198">
        <v>35.93</v>
      </c>
      <c r="Y72" s="198">
        <v>0</v>
      </c>
      <c r="Z72" s="198">
        <v>65.900000000000006</v>
      </c>
      <c r="AA72" s="198">
        <v>21.97</v>
      </c>
      <c r="AB72" s="198">
        <v>0</v>
      </c>
      <c r="AC72" s="198">
        <v>8</v>
      </c>
      <c r="AD72" s="198">
        <v>0</v>
      </c>
      <c r="AE72" s="198">
        <v>0</v>
      </c>
      <c r="AF72" s="198">
        <v>0</v>
      </c>
      <c r="AG72" s="198">
        <v>9.64</v>
      </c>
      <c r="AH72" s="198">
        <v>0</v>
      </c>
      <c r="AI72" s="198">
        <v>13.66</v>
      </c>
      <c r="AJ72" s="198">
        <v>0</v>
      </c>
      <c r="AK72" s="198">
        <v>46.8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0.76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158.25</v>
      </c>
      <c r="L73" s="198">
        <v>43.15</v>
      </c>
      <c r="M73" s="198">
        <v>0</v>
      </c>
      <c r="N73" s="198">
        <v>28.77</v>
      </c>
      <c r="O73" s="198">
        <v>24.16</v>
      </c>
      <c r="P73" s="198">
        <v>49.41</v>
      </c>
      <c r="Q73" s="198">
        <v>5.31</v>
      </c>
      <c r="R73" s="198">
        <v>10.33</v>
      </c>
      <c r="S73" s="198">
        <v>6.42</v>
      </c>
      <c r="T73" s="198">
        <v>0</v>
      </c>
      <c r="U73" s="198">
        <v>264.45999999999998</v>
      </c>
      <c r="V73" s="198">
        <v>0</v>
      </c>
      <c r="W73" s="198">
        <v>0</v>
      </c>
      <c r="X73" s="198">
        <v>35.93</v>
      </c>
      <c r="Y73" s="198">
        <v>0</v>
      </c>
      <c r="Z73" s="198">
        <v>65.900000000000006</v>
      </c>
      <c r="AA73" s="198">
        <v>21.97</v>
      </c>
      <c r="AB73" s="198">
        <v>0</v>
      </c>
      <c r="AC73" s="198">
        <v>8</v>
      </c>
      <c r="AD73" s="198">
        <v>0</v>
      </c>
      <c r="AE73" s="198">
        <v>0</v>
      </c>
      <c r="AF73" s="198">
        <v>0</v>
      </c>
      <c r="AG73" s="198">
        <v>9.64</v>
      </c>
      <c r="AH73" s="198">
        <v>0</v>
      </c>
      <c r="AI73" s="198">
        <v>13.66</v>
      </c>
      <c r="AJ73" s="198">
        <v>0</v>
      </c>
      <c r="AK73" s="198">
        <v>46.8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158.25</v>
      </c>
      <c r="L74" s="198">
        <v>43.15</v>
      </c>
      <c r="M74" s="198">
        <v>0</v>
      </c>
      <c r="N74" s="198">
        <v>28.77</v>
      </c>
      <c r="O74" s="198">
        <v>24.16</v>
      </c>
      <c r="P74" s="198">
        <v>49.41</v>
      </c>
      <c r="Q74" s="198">
        <v>5.31</v>
      </c>
      <c r="R74" s="198">
        <v>10.33</v>
      </c>
      <c r="S74" s="198">
        <v>6.42</v>
      </c>
      <c r="T74" s="198">
        <v>0</v>
      </c>
      <c r="U74" s="198">
        <v>264.45999999999998</v>
      </c>
      <c r="V74" s="198">
        <v>0</v>
      </c>
      <c r="W74" s="198">
        <v>0</v>
      </c>
      <c r="X74" s="198">
        <v>35.93</v>
      </c>
      <c r="Y74" s="198">
        <v>0</v>
      </c>
      <c r="Z74" s="198">
        <v>65.900000000000006</v>
      </c>
      <c r="AA74" s="198">
        <v>21.97</v>
      </c>
      <c r="AB74" s="198">
        <v>0</v>
      </c>
      <c r="AC74" s="198">
        <v>8</v>
      </c>
      <c r="AD74" s="198">
        <v>0</v>
      </c>
      <c r="AE74" s="198">
        <v>0</v>
      </c>
      <c r="AF74" s="198">
        <v>0</v>
      </c>
      <c r="AG74" s="198">
        <v>9.64</v>
      </c>
      <c r="AH74" s="198">
        <v>0</v>
      </c>
      <c r="AI74" s="198">
        <v>13.66</v>
      </c>
      <c r="AJ74" s="198">
        <v>0</v>
      </c>
      <c r="AK74" s="198">
        <v>46.8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158.25</v>
      </c>
      <c r="L75" s="198">
        <v>43.15</v>
      </c>
      <c r="M75" s="198">
        <v>0</v>
      </c>
      <c r="N75" s="198">
        <v>28.77</v>
      </c>
      <c r="O75" s="198">
        <v>24.16</v>
      </c>
      <c r="P75" s="198">
        <v>49.41</v>
      </c>
      <c r="Q75" s="198">
        <v>5.31</v>
      </c>
      <c r="R75" s="198">
        <v>10.33</v>
      </c>
      <c r="S75" s="198">
        <v>6.42</v>
      </c>
      <c r="T75" s="198">
        <v>0</v>
      </c>
      <c r="U75" s="198">
        <v>264.45999999999998</v>
      </c>
      <c r="V75" s="198">
        <v>0</v>
      </c>
      <c r="W75" s="198">
        <v>0</v>
      </c>
      <c r="X75" s="198">
        <v>35.93</v>
      </c>
      <c r="Y75" s="198">
        <v>0</v>
      </c>
      <c r="Z75" s="198">
        <v>65.900000000000006</v>
      </c>
      <c r="AA75" s="198">
        <v>21.97</v>
      </c>
      <c r="AB75" s="198">
        <v>0</v>
      </c>
      <c r="AC75" s="198">
        <v>8</v>
      </c>
      <c r="AD75" s="198">
        <v>0</v>
      </c>
      <c r="AE75" s="198">
        <v>0</v>
      </c>
      <c r="AF75" s="198">
        <v>0</v>
      </c>
      <c r="AG75" s="198">
        <v>9.64</v>
      </c>
      <c r="AH75" s="198">
        <v>0</v>
      </c>
      <c r="AI75" s="198">
        <v>13.66</v>
      </c>
      <c r="AJ75" s="198">
        <v>0</v>
      </c>
      <c r="AK75" s="198">
        <v>46.8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158.25</v>
      </c>
      <c r="L76" s="198">
        <v>43.15</v>
      </c>
      <c r="M76" s="198">
        <v>0</v>
      </c>
      <c r="N76" s="198">
        <v>28.77</v>
      </c>
      <c r="O76" s="198">
        <v>24.16</v>
      </c>
      <c r="P76" s="198">
        <v>49.41</v>
      </c>
      <c r="Q76" s="198">
        <v>5.31</v>
      </c>
      <c r="R76" s="198">
        <v>10.33</v>
      </c>
      <c r="S76" s="198">
        <v>6.42</v>
      </c>
      <c r="T76" s="198">
        <v>0</v>
      </c>
      <c r="U76" s="198">
        <v>264.45999999999998</v>
      </c>
      <c r="V76" s="198">
        <v>0</v>
      </c>
      <c r="W76" s="198">
        <v>0</v>
      </c>
      <c r="X76" s="198">
        <v>35.93</v>
      </c>
      <c r="Y76" s="198">
        <v>0</v>
      </c>
      <c r="Z76" s="198">
        <v>65.900000000000006</v>
      </c>
      <c r="AA76" s="198">
        <v>21.97</v>
      </c>
      <c r="AB76" s="198">
        <v>0</v>
      </c>
      <c r="AC76" s="198">
        <v>4</v>
      </c>
      <c r="AD76" s="198">
        <v>0</v>
      </c>
      <c r="AE76" s="198">
        <v>0</v>
      </c>
      <c r="AF76" s="198">
        <v>0</v>
      </c>
      <c r="AG76" s="198">
        <v>9.64</v>
      </c>
      <c r="AH76" s="198">
        <v>0</v>
      </c>
      <c r="AI76" s="198">
        <v>0</v>
      </c>
      <c r="AJ76" s="198">
        <v>0</v>
      </c>
      <c r="AK76" s="198">
        <v>46.8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158.25</v>
      </c>
      <c r="L77" s="198">
        <v>43.15</v>
      </c>
      <c r="M77" s="198">
        <v>0</v>
      </c>
      <c r="N77" s="198">
        <v>28.77</v>
      </c>
      <c r="O77" s="198">
        <v>24.16</v>
      </c>
      <c r="P77" s="198">
        <v>49.41</v>
      </c>
      <c r="Q77" s="198">
        <v>5.31</v>
      </c>
      <c r="R77" s="198">
        <v>10.33</v>
      </c>
      <c r="S77" s="198">
        <v>6.42</v>
      </c>
      <c r="T77" s="198">
        <v>0</v>
      </c>
      <c r="U77" s="198">
        <v>264.45999999999998</v>
      </c>
      <c r="V77" s="198">
        <v>0</v>
      </c>
      <c r="W77" s="198">
        <v>0</v>
      </c>
      <c r="X77" s="198">
        <v>35.93</v>
      </c>
      <c r="Y77" s="198">
        <v>0</v>
      </c>
      <c r="Z77" s="198">
        <v>65.900000000000006</v>
      </c>
      <c r="AA77" s="198">
        <v>21.97</v>
      </c>
      <c r="AB77" s="198">
        <v>0</v>
      </c>
      <c r="AC77" s="198">
        <v>8</v>
      </c>
      <c r="AD77" s="198">
        <v>0</v>
      </c>
      <c r="AE77" s="198">
        <v>0</v>
      </c>
      <c r="AF77" s="198">
        <v>0</v>
      </c>
      <c r="AG77" s="198">
        <v>9.64</v>
      </c>
      <c r="AH77" s="198">
        <v>0</v>
      </c>
      <c r="AI77" s="198">
        <v>13.66</v>
      </c>
      <c r="AJ77" s="198">
        <v>0</v>
      </c>
      <c r="AK77" s="198">
        <v>46.8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158.25</v>
      </c>
      <c r="L78" s="198">
        <v>43.15</v>
      </c>
      <c r="M78" s="198">
        <v>0</v>
      </c>
      <c r="N78" s="198">
        <v>28.77</v>
      </c>
      <c r="O78" s="198">
        <v>24.16</v>
      </c>
      <c r="P78" s="198">
        <v>49.41</v>
      </c>
      <c r="Q78" s="198">
        <v>5.31</v>
      </c>
      <c r="R78" s="198">
        <v>10.33</v>
      </c>
      <c r="S78" s="198">
        <v>6.42</v>
      </c>
      <c r="T78" s="198">
        <v>0</v>
      </c>
      <c r="U78" s="198">
        <v>264.45999999999998</v>
      </c>
      <c r="V78" s="198">
        <v>0</v>
      </c>
      <c r="W78" s="198">
        <v>0</v>
      </c>
      <c r="X78" s="198">
        <v>35.93</v>
      </c>
      <c r="Y78" s="198">
        <v>0</v>
      </c>
      <c r="Z78" s="198">
        <v>65.900000000000006</v>
      </c>
      <c r="AA78" s="198">
        <v>21.97</v>
      </c>
      <c r="AB78" s="198">
        <v>0</v>
      </c>
      <c r="AC78" s="198">
        <v>8</v>
      </c>
      <c r="AD78" s="198">
        <v>0</v>
      </c>
      <c r="AE78" s="198">
        <v>0</v>
      </c>
      <c r="AF78" s="198">
        <v>0</v>
      </c>
      <c r="AG78" s="198">
        <v>9.64</v>
      </c>
      <c r="AH78" s="198">
        <v>0</v>
      </c>
      <c r="AI78" s="198">
        <v>13.66</v>
      </c>
      <c r="AJ78" s="198">
        <v>0</v>
      </c>
      <c r="AK78" s="198">
        <v>46.8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158.25</v>
      </c>
      <c r="L79" s="198">
        <v>43.15</v>
      </c>
      <c r="M79" s="198">
        <v>0</v>
      </c>
      <c r="N79" s="198">
        <v>28.77</v>
      </c>
      <c r="O79" s="198">
        <v>24.16</v>
      </c>
      <c r="P79" s="198">
        <v>49.41</v>
      </c>
      <c r="Q79" s="198">
        <v>5.31</v>
      </c>
      <c r="R79" s="198">
        <v>10.33</v>
      </c>
      <c r="S79" s="198">
        <v>6.42</v>
      </c>
      <c r="T79" s="198">
        <v>0</v>
      </c>
      <c r="U79" s="198">
        <v>264.45999999999998</v>
      </c>
      <c r="V79" s="198">
        <v>0</v>
      </c>
      <c r="W79" s="198">
        <v>0</v>
      </c>
      <c r="X79" s="198">
        <v>35.93</v>
      </c>
      <c r="Y79" s="198">
        <v>0</v>
      </c>
      <c r="Z79" s="198">
        <v>65.900000000000006</v>
      </c>
      <c r="AA79" s="198">
        <v>21.97</v>
      </c>
      <c r="AB79" s="198">
        <v>0</v>
      </c>
      <c r="AC79" s="198">
        <v>8</v>
      </c>
      <c r="AD79" s="198">
        <v>0</v>
      </c>
      <c r="AE79" s="198">
        <v>0</v>
      </c>
      <c r="AF79" s="198">
        <v>0</v>
      </c>
      <c r="AG79" s="198">
        <v>9.64</v>
      </c>
      <c r="AH79" s="198">
        <v>0</v>
      </c>
      <c r="AI79" s="198">
        <v>13.66</v>
      </c>
      <c r="AJ79" s="198">
        <v>0</v>
      </c>
      <c r="AK79" s="198">
        <v>46.8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158.25</v>
      </c>
      <c r="L80" s="198">
        <v>43.15</v>
      </c>
      <c r="M80" s="198">
        <v>0</v>
      </c>
      <c r="N80" s="198">
        <v>28.77</v>
      </c>
      <c r="O80" s="198">
        <v>24.16</v>
      </c>
      <c r="P80" s="198">
        <v>49.41</v>
      </c>
      <c r="Q80" s="198">
        <v>5.31</v>
      </c>
      <c r="R80" s="198">
        <v>10.33</v>
      </c>
      <c r="S80" s="198">
        <v>6.42</v>
      </c>
      <c r="T80" s="198">
        <v>0</v>
      </c>
      <c r="U80" s="198">
        <v>264.45999999999998</v>
      </c>
      <c r="V80" s="198">
        <v>0</v>
      </c>
      <c r="W80" s="198">
        <v>0</v>
      </c>
      <c r="X80" s="198">
        <v>35.93</v>
      </c>
      <c r="Y80" s="198">
        <v>0</v>
      </c>
      <c r="Z80" s="198">
        <v>65.900000000000006</v>
      </c>
      <c r="AA80" s="198">
        <v>21.97</v>
      </c>
      <c r="AB80" s="198">
        <v>0</v>
      </c>
      <c r="AC80" s="198">
        <v>8</v>
      </c>
      <c r="AD80" s="198">
        <v>0</v>
      </c>
      <c r="AE80" s="198">
        <v>0</v>
      </c>
      <c r="AF80" s="198">
        <v>0</v>
      </c>
      <c r="AG80" s="198">
        <v>9.64</v>
      </c>
      <c r="AH80" s="198">
        <v>0</v>
      </c>
      <c r="AI80" s="198">
        <v>13.66</v>
      </c>
      <c r="AJ80" s="198">
        <v>0</v>
      </c>
      <c r="AK80" s="198">
        <v>46.8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158.25</v>
      </c>
      <c r="L81" s="198">
        <v>43.15</v>
      </c>
      <c r="M81" s="198">
        <v>0</v>
      </c>
      <c r="N81" s="198">
        <v>28.77</v>
      </c>
      <c r="O81" s="198">
        <v>24.16</v>
      </c>
      <c r="P81" s="198">
        <v>49.41</v>
      </c>
      <c r="Q81" s="198">
        <v>5.31</v>
      </c>
      <c r="R81" s="198">
        <v>10.33</v>
      </c>
      <c r="S81" s="198">
        <v>6.42</v>
      </c>
      <c r="T81" s="198">
        <v>0</v>
      </c>
      <c r="U81" s="198">
        <v>264.45999999999998</v>
      </c>
      <c r="V81" s="198">
        <v>0</v>
      </c>
      <c r="W81" s="198">
        <v>0</v>
      </c>
      <c r="X81" s="198">
        <v>35.93</v>
      </c>
      <c r="Y81" s="198">
        <v>0</v>
      </c>
      <c r="Z81" s="198">
        <v>65.900000000000006</v>
      </c>
      <c r="AA81" s="198">
        <v>21.97</v>
      </c>
      <c r="AB81" s="198">
        <v>0</v>
      </c>
      <c r="AC81" s="198">
        <v>8</v>
      </c>
      <c r="AD81" s="198">
        <v>0</v>
      </c>
      <c r="AE81" s="198">
        <v>0</v>
      </c>
      <c r="AF81" s="198">
        <v>0</v>
      </c>
      <c r="AG81" s="198">
        <v>9.64</v>
      </c>
      <c r="AH81" s="198">
        <v>0</v>
      </c>
      <c r="AI81" s="198">
        <v>13.66</v>
      </c>
      <c r="AJ81" s="198">
        <v>0</v>
      </c>
      <c r="AK81" s="198">
        <v>46.8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158.25</v>
      </c>
      <c r="L82" s="198">
        <v>43.15</v>
      </c>
      <c r="M82" s="198">
        <v>0</v>
      </c>
      <c r="N82" s="198">
        <v>28.77</v>
      </c>
      <c r="O82" s="198">
        <v>24.16</v>
      </c>
      <c r="P82" s="198">
        <v>49.41</v>
      </c>
      <c r="Q82" s="198">
        <v>5.31</v>
      </c>
      <c r="R82" s="198">
        <v>10.33</v>
      </c>
      <c r="S82" s="198">
        <v>6.42</v>
      </c>
      <c r="T82" s="198">
        <v>0</v>
      </c>
      <c r="U82" s="198">
        <v>264.45999999999998</v>
      </c>
      <c r="V82" s="198">
        <v>0</v>
      </c>
      <c r="W82" s="198">
        <v>0</v>
      </c>
      <c r="X82" s="198">
        <v>35.93</v>
      </c>
      <c r="Y82" s="198">
        <v>0</v>
      </c>
      <c r="Z82" s="198">
        <v>65.900000000000006</v>
      </c>
      <c r="AA82" s="198">
        <v>21.97</v>
      </c>
      <c r="AB82" s="198">
        <v>0</v>
      </c>
      <c r="AC82" s="198">
        <v>8</v>
      </c>
      <c r="AD82" s="198">
        <v>0</v>
      </c>
      <c r="AE82" s="198">
        <v>0</v>
      </c>
      <c r="AF82" s="198">
        <v>0</v>
      </c>
      <c r="AG82" s="198">
        <v>9.64</v>
      </c>
      <c r="AH82" s="198">
        <v>0</v>
      </c>
      <c r="AI82" s="198">
        <v>13.66</v>
      </c>
      <c r="AJ82" s="198">
        <v>0</v>
      </c>
      <c r="AK82" s="198">
        <v>46.8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158.25</v>
      </c>
      <c r="L83" s="198">
        <v>43.15</v>
      </c>
      <c r="M83" s="198">
        <v>0</v>
      </c>
      <c r="N83" s="198">
        <v>28.77</v>
      </c>
      <c r="O83" s="198">
        <v>24.16</v>
      </c>
      <c r="P83" s="198">
        <v>49.41</v>
      </c>
      <c r="Q83" s="198">
        <v>5.31</v>
      </c>
      <c r="R83" s="198">
        <v>10.33</v>
      </c>
      <c r="S83" s="198">
        <v>6.42</v>
      </c>
      <c r="T83" s="198">
        <v>0</v>
      </c>
      <c r="U83" s="198">
        <v>264.45999999999998</v>
      </c>
      <c r="V83" s="198">
        <v>0</v>
      </c>
      <c r="W83" s="198">
        <v>0</v>
      </c>
      <c r="X83" s="198">
        <v>35.93</v>
      </c>
      <c r="Y83" s="198">
        <v>0</v>
      </c>
      <c r="Z83" s="198">
        <v>65.900000000000006</v>
      </c>
      <c r="AA83" s="198">
        <v>21.97</v>
      </c>
      <c r="AB83" s="198">
        <v>0</v>
      </c>
      <c r="AC83" s="198">
        <v>8</v>
      </c>
      <c r="AD83" s="198">
        <v>0</v>
      </c>
      <c r="AE83" s="198">
        <v>0</v>
      </c>
      <c r="AF83" s="198">
        <v>0</v>
      </c>
      <c r="AG83" s="198">
        <v>9.64</v>
      </c>
      <c r="AH83" s="198">
        <v>0</v>
      </c>
      <c r="AI83" s="198">
        <v>13.66</v>
      </c>
      <c r="AJ83" s="198">
        <v>0</v>
      </c>
      <c r="AK83" s="198">
        <v>46.8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158.25</v>
      </c>
      <c r="L84" s="198">
        <v>43.15</v>
      </c>
      <c r="M84" s="198">
        <v>0</v>
      </c>
      <c r="N84" s="198">
        <v>28.77</v>
      </c>
      <c r="O84" s="198">
        <v>24.16</v>
      </c>
      <c r="P84" s="198">
        <v>49.41</v>
      </c>
      <c r="Q84" s="198">
        <v>5.31</v>
      </c>
      <c r="R84" s="198">
        <v>10.33</v>
      </c>
      <c r="S84" s="198">
        <v>6.42</v>
      </c>
      <c r="T84" s="198">
        <v>0</v>
      </c>
      <c r="U84" s="198">
        <v>264.45999999999998</v>
      </c>
      <c r="V84" s="198">
        <v>0</v>
      </c>
      <c r="W84" s="198">
        <v>0</v>
      </c>
      <c r="X84" s="198">
        <v>35.93</v>
      </c>
      <c r="Y84" s="198">
        <v>0</v>
      </c>
      <c r="Z84" s="198">
        <v>65.900000000000006</v>
      </c>
      <c r="AA84" s="198">
        <v>21.97</v>
      </c>
      <c r="AB84" s="198">
        <v>0</v>
      </c>
      <c r="AC84" s="198">
        <v>8</v>
      </c>
      <c r="AD84" s="198">
        <v>0</v>
      </c>
      <c r="AE84" s="198">
        <v>0</v>
      </c>
      <c r="AF84" s="198">
        <v>0</v>
      </c>
      <c r="AG84" s="198">
        <v>9.64</v>
      </c>
      <c r="AH84" s="198">
        <v>0</v>
      </c>
      <c r="AI84" s="198">
        <v>13.66</v>
      </c>
      <c r="AJ84" s="198">
        <v>0</v>
      </c>
      <c r="AK84" s="198">
        <v>46.8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158.25</v>
      </c>
      <c r="L85" s="198">
        <v>43.15</v>
      </c>
      <c r="M85" s="198">
        <v>0</v>
      </c>
      <c r="N85" s="198">
        <v>28.77</v>
      </c>
      <c r="O85" s="198">
        <v>24.16</v>
      </c>
      <c r="P85" s="198">
        <v>49.41</v>
      </c>
      <c r="Q85" s="198">
        <v>5.31</v>
      </c>
      <c r="R85" s="198">
        <v>10.33</v>
      </c>
      <c r="S85" s="198">
        <v>6.43</v>
      </c>
      <c r="T85" s="198">
        <v>0</v>
      </c>
      <c r="U85" s="198">
        <v>264.45999999999998</v>
      </c>
      <c r="V85" s="198">
        <v>0</v>
      </c>
      <c r="W85" s="198">
        <v>0</v>
      </c>
      <c r="X85" s="198">
        <v>35.93</v>
      </c>
      <c r="Y85" s="198">
        <v>0</v>
      </c>
      <c r="Z85" s="198">
        <v>65.900000000000006</v>
      </c>
      <c r="AA85" s="198">
        <v>21.81</v>
      </c>
      <c r="AB85" s="198">
        <v>0</v>
      </c>
      <c r="AC85" s="198">
        <v>8</v>
      </c>
      <c r="AD85" s="198">
        <v>0</v>
      </c>
      <c r="AE85" s="198">
        <v>0</v>
      </c>
      <c r="AF85" s="198">
        <v>0</v>
      </c>
      <c r="AG85" s="198">
        <v>9.64</v>
      </c>
      <c r="AH85" s="198">
        <v>0</v>
      </c>
      <c r="AI85" s="198">
        <v>13.66</v>
      </c>
      <c r="AJ85" s="198">
        <v>0</v>
      </c>
      <c r="AK85" s="198">
        <v>46.8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158.25</v>
      </c>
      <c r="L86" s="198">
        <v>43.15</v>
      </c>
      <c r="M86" s="198">
        <v>0</v>
      </c>
      <c r="N86" s="198">
        <v>28.77</v>
      </c>
      <c r="O86" s="198">
        <v>24.16</v>
      </c>
      <c r="P86" s="198">
        <v>49.41</v>
      </c>
      <c r="Q86" s="198">
        <v>5.31</v>
      </c>
      <c r="R86" s="198">
        <v>10.33</v>
      </c>
      <c r="S86" s="198">
        <v>6.43</v>
      </c>
      <c r="T86" s="198">
        <v>0</v>
      </c>
      <c r="U86" s="198">
        <v>264.45999999999998</v>
      </c>
      <c r="V86" s="198">
        <v>0</v>
      </c>
      <c r="W86" s="198">
        <v>0</v>
      </c>
      <c r="X86" s="198">
        <v>35.93</v>
      </c>
      <c r="Y86" s="198">
        <v>0</v>
      </c>
      <c r="Z86" s="198">
        <v>65.900000000000006</v>
      </c>
      <c r="AA86" s="198">
        <v>21.81</v>
      </c>
      <c r="AB86" s="198">
        <v>0</v>
      </c>
      <c r="AC86" s="198">
        <v>8</v>
      </c>
      <c r="AD86" s="198">
        <v>0</v>
      </c>
      <c r="AE86" s="198">
        <v>0</v>
      </c>
      <c r="AF86" s="198">
        <v>0</v>
      </c>
      <c r="AG86" s="198">
        <v>9.64</v>
      </c>
      <c r="AH86" s="198">
        <v>0</v>
      </c>
      <c r="AI86" s="198">
        <v>13.66</v>
      </c>
      <c r="AJ86" s="198">
        <v>0</v>
      </c>
      <c r="AK86" s="198">
        <v>46.8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158.25</v>
      </c>
      <c r="L87" s="198">
        <v>43.15</v>
      </c>
      <c r="M87" s="198">
        <v>0</v>
      </c>
      <c r="N87" s="198">
        <v>28.77</v>
      </c>
      <c r="O87" s="198">
        <v>24.16</v>
      </c>
      <c r="P87" s="198">
        <v>49.41</v>
      </c>
      <c r="Q87" s="198">
        <v>5.31</v>
      </c>
      <c r="R87" s="198">
        <v>10.33</v>
      </c>
      <c r="S87" s="198">
        <v>6.43</v>
      </c>
      <c r="T87" s="198">
        <v>0</v>
      </c>
      <c r="U87" s="198">
        <v>264.45999999999998</v>
      </c>
      <c r="V87" s="198">
        <v>0</v>
      </c>
      <c r="W87" s="198">
        <v>0</v>
      </c>
      <c r="X87" s="198">
        <v>35.93</v>
      </c>
      <c r="Y87" s="198">
        <v>0</v>
      </c>
      <c r="Z87" s="198">
        <v>65.900000000000006</v>
      </c>
      <c r="AA87" s="198">
        <v>21.97</v>
      </c>
      <c r="AB87" s="198">
        <v>0</v>
      </c>
      <c r="AC87" s="198">
        <v>8</v>
      </c>
      <c r="AD87" s="198">
        <v>0</v>
      </c>
      <c r="AE87" s="198">
        <v>0</v>
      </c>
      <c r="AF87" s="198">
        <v>0</v>
      </c>
      <c r="AG87" s="198">
        <v>9.64</v>
      </c>
      <c r="AH87" s="198">
        <v>0</v>
      </c>
      <c r="AI87" s="198">
        <v>13.66</v>
      </c>
      <c r="AJ87" s="198">
        <v>0</v>
      </c>
      <c r="AK87" s="198">
        <v>46.8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158.25</v>
      </c>
      <c r="L88" s="198">
        <v>43.15</v>
      </c>
      <c r="M88" s="198">
        <v>0</v>
      </c>
      <c r="N88" s="198">
        <v>28.77</v>
      </c>
      <c r="O88" s="198">
        <v>24.16</v>
      </c>
      <c r="P88" s="198">
        <v>49.41</v>
      </c>
      <c r="Q88" s="198">
        <v>5.31</v>
      </c>
      <c r="R88" s="198">
        <v>10.33</v>
      </c>
      <c r="S88" s="198">
        <v>6.43</v>
      </c>
      <c r="T88" s="198">
        <v>0</v>
      </c>
      <c r="U88" s="198">
        <v>264.45999999999998</v>
      </c>
      <c r="V88" s="198">
        <v>0</v>
      </c>
      <c r="W88" s="198">
        <v>0</v>
      </c>
      <c r="X88" s="198">
        <v>35.93</v>
      </c>
      <c r="Y88" s="198">
        <v>0</v>
      </c>
      <c r="Z88" s="198">
        <v>65.900000000000006</v>
      </c>
      <c r="AA88" s="198">
        <v>21.97</v>
      </c>
      <c r="AB88" s="198">
        <v>0</v>
      </c>
      <c r="AC88" s="198">
        <v>8</v>
      </c>
      <c r="AD88" s="198">
        <v>0</v>
      </c>
      <c r="AE88" s="198">
        <v>0</v>
      </c>
      <c r="AF88" s="198">
        <v>0</v>
      </c>
      <c r="AG88" s="198">
        <v>9.64</v>
      </c>
      <c r="AH88" s="198">
        <v>0</v>
      </c>
      <c r="AI88" s="198">
        <v>13.66</v>
      </c>
      <c r="AJ88" s="198">
        <v>0</v>
      </c>
      <c r="AK88" s="198">
        <v>46.8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158.25</v>
      </c>
      <c r="L89" s="198">
        <v>43.15</v>
      </c>
      <c r="M89" s="198">
        <v>0</v>
      </c>
      <c r="N89" s="198">
        <v>28.77</v>
      </c>
      <c r="O89" s="198">
        <v>24.16</v>
      </c>
      <c r="P89" s="198">
        <v>49.41</v>
      </c>
      <c r="Q89" s="198">
        <v>5.31</v>
      </c>
      <c r="R89" s="198">
        <v>10.33</v>
      </c>
      <c r="S89" s="198">
        <v>6.43</v>
      </c>
      <c r="T89" s="198">
        <v>0</v>
      </c>
      <c r="U89" s="198">
        <v>264.45999999999998</v>
      </c>
      <c r="V89" s="198">
        <v>0</v>
      </c>
      <c r="W89" s="198">
        <v>0</v>
      </c>
      <c r="X89" s="198">
        <v>35.93</v>
      </c>
      <c r="Y89" s="198">
        <v>0</v>
      </c>
      <c r="Z89" s="198">
        <v>65.900000000000006</v>
      </c>
      <c r="AA89" s="198">
        <v>21.97</v>
      </c>
      <c r="AB89" s="198">
        <v>0</v>
      </c>
      <c r="AC89" s="198">
        <v>8</v>
      </c>
      <c r="AD89" s="198">
        <v>0</v>
      </c>
      <c r="AE89" s="198">
        <v>0</v>
      </c>
      <c r="AF89" s="198">
        <v>0</v>
      </c>
      <c r="AG89" s="198">
        <v>9.64</v>
      </c>
      <c r="AH89" s="198">
        <v>0</v>
      </c>
      <c r="AI89" s="198">
        <v>13.66</v>
      </c>
      <c r="AJ89" s="198">
        <v>0</v>
      </c>
      <c r="AK89" s="198">
        <v>46.8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158.25</v>
      </c>
      <c r="L90" s="198">
        <v>43.15</v>
      </c>
      <c r="M90" s="198">
        <v>0</v>
      </c>
      <c r="N90" s="198">
        <v>28.77</v>
      </c>
      <c r="O90" s="198">
        <v>24.16</v>
      </c>
      <c r="P90" s="198">
        <v>49.41</v>
      </c>
      <c r="Q90" s="198">
        <v>5.31</v>
      </c>
      <c r="R90" s="198">
        <v>10.33</v>
      </c>
      <c r="S90" s="198">
        <v>6.43</v>
      </c>
      <c r="T90" s="198">
        <v>0</v>
      </c>
      <c r="U90" s="198">
        <v>264.45999999999998</v>
      </c>
      <c r="V90" s="198">
        <v>0</v>
      </c>
      <c r="W90" s="198">
        <v>0</v>
      </c>
      <c r="X90" s="198">
        <v>35.93</v>
      </c>
      <c r="Y90" s="198">
        <v>0</v>
      </c>
      <c r="Z90" s="198">
        <v>65.900000000000006</v>
      </c>
      <c r="AA90" s="198">
        <v>21.97</v>
      </c>
      <c r="AB90" s="198">
        <v>0</v>
      </c>
      <c r="AC90" s="198">
        <v>8</v>
      </c>
      <c r="AD90" s="198">
        <v>0</v>
      </c>
      <c r="AE90" s="198">
        <v>0</v>
      </c>
      <c r="AF90" s="198">
        <v>0</v>
      </c>
      <c r="AG90" s="198">
        <v>9.64</v>
      </c>
      <c r="AH90" s="198">
        <v>0</v>
      </c>
      <c r="AI90" s="198">
        <v>13.66</v>
      </c>
      <c r="AJ90" s="198">
        <v>0</v>
      </c>
      <c r="AK90" s="198">
        <v>46.8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158.25</v>
      </c>
      <c r="L91" s="198">
        <v>43.15</v>
      </c>
      <c r="M91" s="198">
        <v>0</v>
      </c>
      <c r="N91" s="198">
        <v>28.77</v>
      </c>
      <c r="O91" s="198">
        <v>24.16</v>
      </c>
      <c r="P91" s="198">
        <v>49.41</v>
      </c>
      <c r="Q91" s="198">
        <v>5.31</v>
      </c>
      <c r="R91" s="198">
        <v>10.33</v>
      </c>
      <c r="S91" s="198">
        <v>6.43</v>
      </c>
      <c r="T91" s="198">
        <v>0</v>
      </c>
      <c r="U91" s="198">
        <v>264.45999999999998</v>
      </c>
      <c r="V91" s="198">
        <v>0</v>
      </c>
      <c r="W91" s="198">
        <v>0</v>
      </c>
      <c r="X91" s="198">
        <v>35.93</v>
      </c>
      <c r="Y91" s="198">
        <v>0</v>
      </c>
      <c r="Z91" s="198">
        <v>65.900000000000006</v>
      </c>
      <c r="AA91" s="198">
        <v>21.97</v>
      </c>
      <c r="AB91" s="198">
        <v>0</v>
      </c>
      <c r="AC91" s="198">
        <v>8</v>
      </c>
      <c r="AD91" s="198">
        <v>0</v>
      </c>
      <c r="AE91" s="198">
        <v>0</v>
      </c>
      <c r="AF91" s="198">
        <v>0</v>
      </c>
      <c r="AG91" s="198">
        <v>9.64</v>
      </c>
      <c r="AH91" s="198">
        <v>0</v>
      </c>
      <c r="AI91" s="198">
        <v>13.66</v>
      </c>
      <c r="AJ91" s="198">
        <v>0</v>
      </c>
      <c r="AK91" s="198">
        <v>46.8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158.25</v>
      </c>
      <c r="L92" s="198">
        <v>7.05</v>
      </c>
      <c r="M92" s="198">
        <v>0</v>
      </c>
      <c r="N92" s="198">
        <v>28.77</v>
      </c>
      <c r="O92" s="198">
        <v>24.16</v>
      </c>
      <c r="P92" s="198">
        <v>49.41</v>
      </c>
      <c r="Q92" s="198">
        <v>1.8</v>
      </c>
      <c r="R92" s="198">
        <v>4.96</v>
      </c>
      <c r="S92" s="198">
        <v>3.15</v>
      </c>
      <c r="T92" s="198">
        <v>0</v>
      </c>
      <c r="U92" s="198">
        <v>264.45999999999998</v>
      </c>
      <c r="V92" s="198">
        <v>0</v>
      </c>
      <c r="W92" s="198">
        <v>0</v>
      </c>
      <c r="X92" s="198">
        <v>35.93</v>
      </c>
      <c r="Y92" s="198">
        <v>0</v>
      </c>
      <c r="Z92" s="198">
        <v>65.900000000000006</v>
      </c>
      <c r="AA92" s="198">
        <v>21.97</v>
      </c>
      <c r="AB92" s="198">
        <v>0</v>
      </c>
      <c r="AC92" s="198">
        <v>8</v>
      </c>
      <c r="AD92" s="198">
        <v>0</v>
      </c>
      <c r="AE92" s="198">
        <v>0</v>
      </c>
      <c r="AF92" s="198">
        <v>0</v>
      </c>
      <c r="AG92" s="198">
        <v>9.64</v>
      </c>
      <c r="AH92" s="198">
        <v>0</v>
      </c>
      <c r="AI92" s="198">
        <v>13.66</v>
      </c>
      <c r="AJ92" s="198">
        <v>0</v>
      </c>
      <c r="AK92" s="198">
        <v>46.81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158.25</v>
      </c>
      <c r="L93" s="198">
        <v>7.05</v>
      </c>
      <c r="M93" s="198">
        <v>0</v>
      </c>
      <c r="N93" s="198">
        <v>28.77</v>
      </c>
      <c r="O93" s="198">
        <v>24.16</v>
      </c>
      <c r="P93" s="198">
        <v>49.41</v>
      </c>
      <c r="Q93" s="198">
        <v>1.76</v>
      </c>
      <c r="R93" s="198">
        <v>4.96</v>
      </c>
      <c r="S93" s="198">
        <v>3.15</v>
      </c>
      <c r="T93" s="198">
        <v>0</v>
      </c>
      <c r="U93" s="198">
        <v>264.45999999999998</v>
      </c>
      <c r="V93" s="198">
        <v>0</v>
      </c>
      <c r="W93" s="198">
        <v>0</v>
      </c>
      <c r="X93" s="198">
        <v>35.93</v>
      </c>
      <c r="Y93" s="198">
        <v>0</v>
      </c>
      <c r="Z93" s="198">
        <v>65.900000000000006</v>
      </c>
      <c r="AA93" s="198">
        <v>21.97</v>
      </c>
      <c r="AB93" s="198">
        <v>0</v>
      </c>
      <c r="AC93" s="198">
        <v>8</v>
      </c>
      <c r="AD93" s="198">
        <v>0</v>
      </c>
      <c r="AE93" s="198">
        <v>0</v>
      </c>
      <c r="AF93" s="198">
        <v>0</v>
      </c>
      <c r="AG93" s="198">
        <v>9.64</v>
      </c>
      <c r="AH93" s="198">
        <v>0</v>
      </c>
      <c r="AI93" s="198">
        <v>13.66</v>
      </c>
      <c r="AJ93" s="198">
        <v>0</v>
      </c>
      <c r="AK93" s="198">
        <v>46.8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158.25</v>
      </c>
      <c r="L94" s="198">
        <v>7.05</v>
      </c>
      <c r="M94" s="198">
        <v>0</v>
      </c>
      <c r="N94" s="198">
        <v>28.77</v>
      </c>
      <c r="O94" s="198">
        <v>24.16</v>
      </c>
      <c r="P94" s="198">
        <v>49.41</v>
      </c>
      <c r="Q94" s="198">
        <v>1.76</v>
      </c>
      <c r="R94" s="198">
        <v>4.96</v>
      </c>
      <c r="S94" s="198">
        <v>3.15</v>
      </c>
      <c r="T94" s="198">
        <v>0</v>
      </c>
      <c r="U94" s="198">
        <v>264.45999999999998</v>
      </c>
      <c r="V94" s="198">
        <v>0</v>
      </c>
      <c r="W94" s="198">
        <v>0</v>
      </c>
      <c r="X94" s="198">
        <v>35.93</v>
      </c>
      <c r="Y94" s="198">
        <v>0</v>
      </c>
      <c r="Z94" s="198">
        <v>65.91</v>
      </c>
      <c r="AA94" s="198">
        <v>21.97</v>
      </c>
      <c r="AB94" s="198">
        <v>0</v>
      </c>
      <c r="AC94" s="198">
        <v>8</v>
      </c>
      <c r="AD94" s="198">
        <v>0</v>
      </c>
      <c r="AE94" s="198">
        <v>0</v>
      </c>
      <c r="AF94" s="198">
        <v>0</v>
      </c>
      <c r="AG94" s="198">
        <v>9.64</v>
      </c>
      <c r="AH94" s="198">
        <v>0</v>
      </c>
      <c r="AI94" s="198">
        <v>13.66</v>
      </c>
      <c r="AJ94" s="198">
        <v>0</v>
      </c>
      <c r="AK94" s="198">
        <v>46.95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158.25</v>
      </c>
      <c r="L95" s="198">
        <v>7.05</v>
      </c>
      <c r="M95" s="198">
        <v>0</v>
      </c>
      <c r="N95" s="198">
        <v>28.77</v>
      </c>
      <c r="O95" s="198">
        <v>24.16</v>
      </c>
      <c r="P95" s="198">
        <v>49.41</v>
      </c>
      <c r="Q95" s="198">
        <v>1.76</v>
      </c>
      <c r="R95" s="198">
        <v>4.96</v>
      </c>
      <c r="S95" s="198">
        <v>3.15</v>
      </c>
      <c r="T95" s="198">
        <v>0</v>
      </c>
      <c r="U95" s="198">
        <v>264.45999999999998</v>
      </c>
      <c r="V95" s="198">
        <v>0</v>
      </c>
      <c r="W95" s="198">
        <v>0</v>
      </c>
      <c r="X95" s="198">
        <v>35.93</v>
      </c>
      <c r="Y95" s="198">
        <v>0</v>
      </c>
      <c r="Z95" s="198">
        <v>65.91</v>
      </c>
      <c r="AA95" s="198">
        <v>21.97</v>
      </c>
      <c r="AB95" s="198">
        <v>0</v>
      </c>
      <c r="AC95" s="198">
        <v>8</v>
      </c>
      <c r="AD95" s="198">
        <v>0</v>
      </c>
      <c r="AE95" s="198">
        <v>0</v>
      </c>
      <c r="AF95" s="198">
        <v>0</v>
      </c>
      <c r="AG95" s="198">
        <v>9.64</v>
      </c>
      <c r="AH95" s="198">
        <v>0</v>
      </c>
      <c r="AI95" s="198">
        <v>13.66</v>
      </c>
      <c r="AJ95" s="198">
        <v>0</v>
      </c>
      <c r="AK95" s="198">
        <v>47.1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158.25</v>
      </c>
      <c r="L96" s="198">
        <v>7.05</v>
      </c>
      <c r="M96" s="198">
        <v>0</v>
      </c>
      <c r="N96" s="198">
        <v>28.77</v>
      </c>
      <c r="O96" s="198">
        <v>24.16</v>
      </c>
      <c r="P96" s="198">
        <v>49.41</v>
      </c>
      <c r="Q96" s="198">
        <v>1.76</v>
      </c>
      <c r="R96" s="198">
        <v>4.96</v>
      </c>
      <c r="S96" s="198">
        <v>3.15</v>
      </c>
      <c r="T96" s="198">
        <v>0</v>
      </c>
      <c r="U96" s="198">
        <v>264.45999999999998</v>
      </c>
      <c r="V96" s="198">
        <v>0</v>
      </c>
      <c r="W96" s="198">
        <v>0</v>
      </c>
      <c r="X96" s="198">
        <v>35.93</v>
      </c>
      <c r="Y96" s="198">
        <v>0</v>
      </c>
      <c r="Z96" s="198">
        <v>65.91</v>
      </c>
      <c r="AA96" s="198">
        <v>21.97</v>
      </c>
      <c r="AB96" s="198">
        <v>0</v>
      </c>
      <c r="AC96" s="198">
        <v>7.78</v>
      </c>
      <c r="AD96" s="198">
        <v>0</v>
      </c>
      <c r="AE96" s="198">
        <v>0</v>
      </c>
      <c r="AF96" s="198">
        <v>0</v>
      </c>
      <c r="AG96" s="198">
        <v>9.64</v>
      </c>
      <c r="AH96" s="198">
        <v>0</v>
      </c>
      <c r="AI96" s="198">
        <v>13.66</v>
      </c>
      <c r="AJ96" s="198">
        <v>0</v>
      </c>
      <c r="AK96" s="198">
        <v>47.25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158.25</v>
      </c>
      <c r="L97" s="198">
        <v>7.05</v>
      </c>
      <c r="M97" s="198">
        <v>0</v>
      </c>
      <c r="N97" s="198">
        <v>28.77</v>
      </c>
      <c r="O97" s="198">
        <v>24.16</v>
      </c>
      <c r="P97" s="198">
        <v>49.41</v>
      </c>
      <c r="Q97" s="198">
        <v>1.77</v>
      </c>
      <c r="R97" s="198">
        <v>4.96</v>
      </c>
      <c r="S97" s="198">
        <v>3.15</v>
      </c>
      <c r="T97" s="198">
        <v>0</v>
      </c>
      <c r="U97" s="198">
        <v>264.45999999999998</v>
      </c>
      <c r="V97" s="198">
        <v>0</v>
      </c>
      <c r="W97" s="198">
        <v>0</v>
      </c>
      <c r="X97" s="198">
        <v>35.93</v>
      </c>
      <c r="Y97" s="198">
        <v>0</v>
      </c>
      <c r="Z97" s="198">
        <v>65.91</v>
      </c>
      <c r="AA97" s="198">
        <v>21.97</v>
      </c>
      <c r="AB97" s="198">
        <v>0</v>
      </c>
      <c r="AC97" s="198">
        <v>7.78</v>
      </c>
      <c r="AD97" s="198">
        <v>0</v>
      </c>
      <c r="AE97" s="198">
        <v>0</v>
      </c>
      <c r="AF97" s="198">
        <v>0</v>
      </c>
      <c r="AG97" s="198">
        <v>9.64</v>
      </c>
      <c r="AH97" s="198">
        <v>0</v>
      </c>
      <c r="AI97" s="198">
        <v>13.66</v>
      </c>
      <c r="AJ97" s="198">
        <v>0</v>
      </c>
      <c r="AK97" s="198">
        <v>46.81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158.25</v>
      </c>
      <c r="L98" s="198">
        <v>7.05</v>
      </c>
      <c r="M98" s="198">
        <v>0</v>
      </c>
      <c r="N98" s="198">
        <v>28.77</v>
      </c>
      <c r="O98" s="198">
        <v>24.16</v>
      </c>
      <c r="P98" s="198">
        <v>49.41</v>
      </c>
      <c r="Q98" s="198">
        <v>1.77</v>
      </c>
      <c r="R98" s="198">
        <v>4.96</v>
      </c>
      <c r="S98" s="198">
        <v>3.15</v>
      </c>
      <c r="T98" s="198">
        <v>0</v>
      </c>
      <c r="U98" s="198">
        <v>264.45999999999998</v>
      </c>
      <c r="V98" s="198">
        <v>0</v>
      </c>
      <c r="W98" s="198">
        <v>0</v>
      </c>
      <c r="X98" s="198">
        <v>35.93</v>
      </c>
      <c r="Y98" s="198">
        <v>0</v>
      </c>
      <c r="Z98" s="198">
        <v>65.91</v>
      </c>
      <c r="AA98" s="198">
        <v>21.97</v>
      </c>
      <c r="AB98" s="198">
        <v>0</v>
      </c>
      <c r="AC98" s="198">
        <v>7.78</v>
      </c>
      <c r="AD98" s="198">
        <v>0</v>
      </c>
      <c r="AE98" s="198">
        <v>0</v>
      </c>
      <c r="AF98" s="198">
        <v>0</v>
      </c>
      <c r="AG98" s="198">
        <v>9.64</v>
      </c>
      <c r="AH98" s="198">
        <v>0</v>
      </c>
      <c r="AI98" s="198">
        <v>13.66</v>
      </c>
      <c r="AJ98" s="198">
        <v>0</v>
      </c>
      <c r="AK98" s="198">
        <v>47.25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3.2977800000000004</v>
      </c>
      <c r="L99">
        <f t="shared" si="0"/>
        <v>0.73972500000000119</v>
      </c>
      <c r="M99">
        <f t="shared" si="0"/>
        <v>0</v>
      </c>
      <c r="N99">
        <f t="shared" si="0"/>
        <v>0.69047999999999965</v>
      </c>
      <c r="O99">
        <f t="shared" si="0"/>
        <v>0.5734050000000005</v>
      </c>
      <c r="P99">
        <f t="shared" si="0"/>
        <v>1.0859799999999988</v>
      </c>
      <c r="Q99">
        <f t="shared" si="0"/>
        <v>9.8687500000000025E-2</v>
      </c>
      <c r="R99">
        <f t="shared" si="0"/>
        <v>0.20621750000000025</v>
      </c>
      <c r="S99">
        <f t="shared" si="0"/>
        <v>0.12876500000000005</v>
      </c>
      <c r="T99">
        <f t="shared" si="0"/>
        <v>0</v>
      </c>
      <c r="U99">
        <f t="shared" si="0"/>
        <v>6.8656349999999939</v>
      </c>
      <c r="V99">
        <f t="shared" si="0"/>
        <v>0</v>
      </c>
      <c r="W99">
        <f t="shared" si="0"/>
        <v>0</v>
      </c>
      <c r="X99">
        <f t="shared" si="0"/>
        <v>0.86671499999999879</v>
      </c>
      <c r="Y99">
        <f t="shared" si="0"/>
        <v>0</v>
      </c>
      <c r="Z99">
        <f t="shared" si="0"/>
        <v>1.4830449999999988</v>
      </c>
      <c r="AA99">
        <f t="shared" si="0"/>
        <v>0.44738750000000038</v>
      </c>
      <c r="AB99">
        <f t="shared" si="0"/>
        <v>0</v>
      </c>
      <c r="AC99">
        <f t="shared" si="0"/>
        <v>0.19249000000000002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0.23135999999999973</v>
      </c>
      <c r="AH99">
        <f t="shared" si="0"/>
        <v>0</v>
      </c>
      <c r="AI99">
        <f t="shared" si="0"/>
        <v>0.31601000000000024</v>
      </c>
      <c r="AJ99">
        <f t="shared" si="0"/>
        <v>0</v>
      </c>
      <c r="AK99">
        <f t="shared" si="0"/>
        <v>1.1409525000000018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0.22668499999999997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4.95</v>
      </c>
      <c r="L3" s="198">
        <v>201.37</v>
      </c>
      <c r="M3" s="198">
        <v>9.59</v>
      </c>
      <c r="N3" s="198">
        <v>9.59</v>
      </c>
      <c r="O3" s="198">
        <v>0</v>
      </c>
      <c r="P3" s="198">
        <v>5.61</v>
      </c>
      <c r="Q3" s="198">
        <v>2.88</v>
      </c>
      <c r="R3" s="198">
        <v>5.84</v>
      </c>
      <c r="S3" s="198">
        <v>1.92</v>
      </c>
      <c r="T3" s="198">
        <v>0</v>
      </c>
      <c r="U3" s="198">
        <v>24.65</v>
      </c>
      <c r="V3" s="198">
        <v>0</v>
      </c>
      <c r="W3" s="198">
        <v>0</v>
      </c>
      <c r="X3" s="198">
        <v>14.38</v>
      </c>
      <c r="Y3" s="198">
        <v>0</v>
      </c>
      <c r="Z3" s="198">
        <v>38.36</v>
      </c>
      <c r="AA3" s="198">
        <v>7.67</v>
      </c>
      <c r="AB3" s="198">
        <v>0</v>
      </c>
      <c r="AC3" s="198">
        <v>15</v>
      </c>
      <c r="AD3" s="198">
        <v>0</v>
      </c>
      <c r="AE3" s="198">
        <v>0</v>
      </c>
      <c r="AF3" s="198">
        <v>0</v>
      </c>
      <c r="AG3" s="198">
        <v>11.57</v>
      </c>
      <c r="AH3" s="198">
        <v>0</v>
      </c>
      <c r="AI3" s="198">
        <v>16.39</v>
      </c>
      <c r="AJ3" s="198">
        <v>0</v>
      </c>
      <c r="AK3" s="198">
        <v>50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4.95</v>
      </c>
      <c r="L4" s="198">
        <v>201.37</v>
      </c>
      <c r="M4" s="198">
        <v>9.59</v>
      </c>
      <c r="N4" s="198">
        <v>9.59</v>
      </c>
      <c r="O4" s="198">
        <v>0</v>
      </c>
      <c r="P4" s="198">
        <v>5.61</v>
      </c>
      <c r="Q4" s="198">
        <v>2.88</v>
      </c>
      <c r="R4" s="198">
        <v>5.84</v>
      </c>
      <c r="S4" s="198">
        <v>3.93</v>
      </c>
      <c r="T4" s="198">
        <v>0</v>
      </c>
      <c r="U4" s="198">
        <v>24.65</v>
      </c>
      <c r="V4" s="198">
        <v>0</v>
      </c>
      <c r="W4" s="198">
        <v>0</v>
      </c>
      <c r="X4" s="198">
        <v>14.38</v>
      </c>
      <c r="Y4" s="198">
        <v>0</v>
      </c>
      <c r="Z4" s="198">
        <v>38.36</v>
      </c>
      <c r="AA4" s="198">
        <v>7.67</v>
      </c>
      <c r="AB4" s="198">
        <v>0</v>
      </c>
      <c r="AC4" s="198">
        <v>15</v>
      </c>
      <c r="AD4" s="198">
        <v>0</v>
      </c>
      <c r="AE4" s="198">
        <v>0</v>
      </c>
      <c r="AF4" s="198">
        <v>0</v>
      </c>
      <c r="AG4" s="198">
        <v>11.57</v>
      </c>
      <c r="AH4" s="198">
        <v>0</v>
      </c>
      <c r="AI4" s="198">
        <v>16.39</v>
      </c>
      <c r="AJ4" s="198">
        <v>0</v>
      </c>
      <c r="AK4" s="198">
        <v>50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4.96</v>
      </c>
      <c r="L5" s="198">
        <v>201.37</v>
      </c>
      <c r="M5" s="198">
        <v>9.59</v>
      </c>
      <c r="N5" s="198">
        <v>9.59</v>
      </c>
      <c r="O5" s="198">
        <v>0</v>
      </c>
      <c r="P5" s="198">
        <v>5.3</v>
      </c>
      <c r="Q5" s="198">
        <v>2.88</v>
      </c>
      <c r="R5" s="198">
        <v>5.84</v>
      </c>
      <c r="S5" s="198">
        <v>3.93</v>
      </c>
      <c r="T5" s="198">
        <v>0</v>
      </c>
      <c r="U5" s="198">
        <v>24.65</v>
      </c>
      <c r="V5" s="198">
        <v>0</v>
      </c>
      <c r="W5" s="198">
        <v>0</v>
      </c>
      <c r="X5" s="198">
        <v>14.38</v>
      </c>
      <c r="Y5" s="198">
        <v>0</v>
      </c>
      <c r="Z5" s="198">
        <v>38.36</v>
      </c>
      <c r="AA5" s="198">
        <v>7.67</v>
      </c>
      <c r="AB5" s="198">
        <v>0</v>
      </c>
      <c r="AC5" s="198">
        <v>15</v>
      </c>
      <c r="AD5" s="198">
        <v>0</v>
      </c>
      <c r="AE5" s="198">
        <v>0</v>
      </c>
      <c r="AF5" s="198">
        <v>0</v>
      </c>
      <c r="AG5" s="198">
        <v>11.57</v>
      </c>
      <c r="AH5" s="198">
        <v>0</v>
      </c>
      <c r="AI5" s="198">
        <v>16.39</v>
      </c>
      <c r="AJ5" s="198">
        <v>0</v>
      </c>
      <c r="AK5" s="198">
        <v>50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4.96</v>
      </c>
      <c r="L6" s="198">
        <v>201.37</v>
      </c>
      <c r="M6" s="198">
        <v>9.59</v>
      </c>
      <c r="N6" s="198">
        <v>9.59</v>
      </c>
      <c r="O6" s="198">
        <v>0</v>
      </c>
      <c r="P6" s="198">
        <v>5.38</v>
      </c>
      <c r="Q6" s="198">
        <v>2.88</v>
      </c>
      <c r="R6" s="198">
        <v>5.84</v>
      </c>
      <c r="S6" s="198">
        <v>3.93</v>
      </c>
      <c r="T6" s="198">
        <v>0</v>
      </c>
      <c r="U6" s="198">
        <v>24.65</v>
      </c>
      <c r="V6" s="198">
        <v>0</v>
      </c>
      <c r="W6" s="198">
        <v>0</v>
      </c>
      <c r="X6" s="198">
        <v>14.65</v>
      </c>
      <c r="Y6" s="198">
        <v>0</v>
      </c>
      <c r="Z6" s="198">
        <v>38.36</v>
      </c>
      <c r="AA6" s="198">
        <v>7.67</v>
      </c>
      <c r="AB6" s="198">
        <v>0</v>
      </c>
      <c r="AC6" s="198">
        <v>15</v>
      </c>
      <c r="AD6" s="198">
        <v>0</v>
      </c>
      <c r="AE6" s="198">
        <v>0</v>
      </c>
      <c r="AF6" s="198">
        <v>0</v>
      </c>
      <c r="AG6" s="198">
        <v>11.57</v>
      </c>
      <c r="AH6" s="198">
        <v>0</v>
      </c>
      <c r="AI6" s="198">
        <v>16.39</v>
      </c>
      <c r="AJ6" s="198">
        <v>0</v>
      </c>
      <c r="AK6" s="198">
        <v>50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4.96</v>
      </c>
      <c r="L7" s="198">
        <v>201.37</v>
      </c>
      <c r="M7" s="198">
        <v>9.59</v>
      </c>
      <c r="N7" s="198">
        <v>9.59</v>
      </c>
      <c r="O7" s="198">
        <v>0</v>
      </c>
      <c r="P7" s="198">
        <v>5.37</v>
      </c>
      <c r="Q7" s="198">
        <v>2.88</v>
      </c>
      <c r="R7" s="198">
        <v>6.55</v>
      </c>
      <c r="S7" s="198">
        <v>4.12</v>
      </c>
      <c r="T7" s="198">
        <v>0</v>
      </c>
      <c r="U7" s="198">
        <v>24.65</v>
      </c>
      <c r="V7" s="198">
        <v>0</v>
      </c>
      <c r="W7" s="198">
        <v>0</v>
      </c>
      <c r="X7" s="198">
        <v>14.78</v>
      </c>
      <c r="Y7" s="198">
        <v>0</v>
      </c>
      <c r="Z7" s="198">
        <v>38.36</v>
      </c>
      <c r="AA7" s="198">
        <v>7.67</v>
      </c>
      <c r="AB7" s="198">
        <v>0</v>
      </c>
      <c r="AC7" s="198">
        <v>15</v>
      </c>
      <c r="AD7" s="198">
        <v>0</v>
      </c>
      <c r="AE7" s="198">
        <v>0</v>
      </c>
      <c r="AF7" s="198">
        <v>0</v>
      </c>
      <c r="AG7" s="198">
        <v>11.57</v>
      </c>
      <c r="AH7" s="198">
        <v>0</v>
      </c>
      <c r="AI7" s="198">
        <v>16.39</v>
      </c>
      <c r="AJ7" s="198">
        <v>0</v>
      </c>
      <c r="AK7" s="198">
        <v>50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4.96</v>
      </c>
      <c r="L8" s="198">
        <v>201.37</v>
      </c>
      <c r="M8" s="198">
        <v>9.59</v>
      </c>
      <c r="N8" s="198">
        <v>9.59</v>
      </c>
      <c r="O8" s="198">
        <v>0</v>
      </c>
      <c r="P8" s="198">
        <v>5.37</v>
      </c>
      <c r="Q8" s="198">
        <v>2.88</v>
      </c>
      <c r="R8" s="198">
        <v>6.55</v>
      </c>
      <c r="S8" s="198">
        <v>4.12</v>
      </c>
      <c r="T8" s="198">
        <v>0</v>
      </c>
      <c r="U8" s="198">
        <v>24.65</v>
      </c>
      <c r="V8" s="198">
        <v>0</v>
      </c>
      <c r="W8" s="198">
        <v>0</v>
      </c>
      <c r="X8" s="198">
        <v>14.78</v>
      </c>
      <c r="Y8" s="198">
        <v>0</v>
      </c>
      <c r="Z8" s="198">
        <v>38.36</v>
      </c>
      <c r="AA8" s="198">
        <v>7.67</v>
      </c>
      <c r="AB8" s="198">
        <v>0</v>
      </c>
      <c r="AC8" s="198">
        <v>15</v>
      </c>
      <c r="AD8" s="198">
        <v>0</v>
      </c>
      <c r="AE8" s="198">
        <v>0</v>
      </c>
      <c r="AF8" s="198">
        <v>0</v>
      </c>
      <c r="AG8" s="198">
        <v>11.57</v>
      </c>
      <c r="AH8" s="198">
        <v>0</v>
      </c>
      <c r="AI8" s="198">
        <v>16.39</v>
      </c>
      <c r="AJ8" s="198">
        <v>0</v>
      </c>
      <c r="AK8" s="198">
        <v>50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4.96</v>
      </c>
      <c r="L9" s="198">
        <v>201.37</v>
      </c>
      <c r="M9" s="198">
        <v>9.59</v>
      </c>
      <c r="N9" s="198">
        <v>9.59</v>
      </c>
      <c r="O9" s="198">
        <v>0</v>
      </c>
      <c r="P9" s="198">
        <v>5.37</v>
      </c>
      <c r="Q9" s="198">
        <v>2.88</v>
      </c>
      <c r="R9" s="198">
        <v>6.55</v>
      </c>
      <c r="S9" s="198">
        <v>4.12</v>
      </c>
      <c r="T9" s="198">
        <v>0</v>
      </c>
      <c r="U9" s="198">
        <v>24.65</v>
      </c>
      <c r="V9" s="198">
        <v>0</v>
      </c>
      <c r="W9" s="198">
        <v>0</v>
      </c>
      <c r="X9" s="198">
        <v>14.84</v>
      </c>
      <c r="Y9" s="198">
        <v>0</v>
      </c>
      <c r="Z9" s="198">
        <v>38.36</v>
      </c>
      <c r="AA9" s="198">
        <v>7.67</v>
      </c>
      <c r="AB9" s="198">
        <v>0</v>
      </c>
      <c r="AC9" s="198">
        <v>15</v>
      </c>
      <c r="AD9" s="198">
        <v>0</v>
      </c>
      <c r="AE9" s="198">
        <v>0</v>
      </c>
      <c r="AF9" s="198">
        <v>0</v>
      </c>
      <c r="AG9" s="198">
        <v>11.57</v>
      </c>
      <c r="AH9" s="198">
        <v>0</v>
      </c>
      <c r="AI9" s="198">
        <v>16.39</v>
      </c>
      <c r="AJ9" s="198">
        <v>0</v>
      </c>
      <c r="AK9" s="198">
        <v>50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4.96</v>
      </c>
      <c r="L10" s="198">
        <v>201.37</v>
      </c>
      <c r="M10" s="198">
        <v>9.59</v>
      </c>
      <c r="N10" s="198">
        <v>9.59</v>
      </c>
      <c r="O10" s="198">
        <v>0</v>
      </c>
      <c r="P10" s="198">
        <v>5.37</v>
      </c>
      <c r="Q10" s="198">
        <v>2.88</v>
      </c>
      <c r="R10" s="198">
        <v>6.65</v>
      </c>
      <c r="S10" s="198">
        <v>4.13</v>
      </c>
      <c r="T10" s="198">
        <v>0</v>
      </c>
      <c r="U10" s="198">
        <v>24.65</v>
      </c>
      <c r="V10" s="198">
        <v>0</v>
      </c>
      <c r="W10" s="198">
        <v>0</v>
      </c>
      <c r="X10" s="198">
        <v>14.84</v>
      </c>
      <c r="Y10" s="198">
        <v>0</v>
      </c>
      <c r="Z10" s="198">
        <v>38.36</v>
      </c>
      <c r="AA10" s="198">
        <v>7.67</v>
      </c>
      <c r="AB10" s="198">
        <v>0</v>
      </c>
      <c r="AC10" s="198">
        <v>15</v>
      </c>
      <c r="AD10" s="198">
        <v>0</v>
      </c>
      <c r="AE10" s="198">
        <v>0</v>
      </c>
      <c r="AF10" s="198">
        <v>0</v>
      </c>
      <c r="AG10" s="198">
        <v>11.57</v>
      </c>
      <c r="AH10" s="198">
        <v>0</v>
      </c>
      <c r="AI10" s="198">
        <v>16.39</v>
      </c>
      <c r="AJ10" s="198">
        <v>0</v>
      </c>
      <c r="AK10" s="198">
        <v>50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4.96</v>
      </c>
      <c r="L11" s="198">
        <v>201.37</v>
      </c>
      <c r="M11" s="198">
        <v>10</v>
      </c>
      <c r="N11" s="198">
        <v>9.59</v>
      </c>
      <c r="O11" s="198">
        <v>0</v>
      </c>
      <c r="P11" s="198">
        <v>5.37</v>
      </c>
      <c r="Q11" s="198">
        <v>2.88</v>
      </c>
      <c r="R11" s="198">
        <v>6.65</v>
      </c>
      <c r="S11" s="198">
        <v>4.13</v>
      </c>
      <c r="T11" s="198">
        <v>0</v>
      </c>
      <c r="U11" s="198">
        <v>24.44</v>
      </c>
      <c r="V11" s="198">
        <v>0</v>
      </c>
      <c r="W11" s="198">
        <v>0</v>
      </c>
      <c r="X11" s="198">
        <v>14.84</v>
      </c>
      <c r="Y11" s="198">
        <v>0</v>
      </c>
      <c r="Z11" s="198">
        <v>38.36</v>
      </c>
      <c r="AA11" s="198">
        <v>7.67</v>
      </c>
      <c r="AB11" s="198">
        <v>0</v>
      </c>
      <c r="AC11" s="198">
        <v>15</v>
      </c>
      <c r="AD11" s="198">
        <v>0</v>
      </c>
      <c r="AE11" s="198">
        <v>0</v>
      </c>
      <c r="AF11" s="198">
        <v>0</v>
      </c>
      <c r="AG11" s="198">
        <v>11.57</v>
      </c>
      <c r="AH11" s="198">
        <v>0</v>
      </c>
      <c r="AI11" s="198">
        <v>16.39</v>
      </c>
      <c r="AJ11" s="198">
        <v>0</v>
      </c>
      <c r="AK11" s="198">
        <v>50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4.96</v>
      </c>
      <c r="L12" s="198">
        <v>201.37</v>
      </c>
      <c r="M12" s="198">
        <v>10</v>
      </c>
      <c r="N12" s="198">
        <v>9.59</v>
      </c>
      <c r="O12" s="198">
        <v>0</v>
      </c>
      <c r="P12" s="198">
        <v>5.37</v>
      </c>
      <c r="Q12" s="198">
        <v>2.88</v>
      </c>
      <c r="R12" s="198">
        <v>6.65</v>
      </c>
      <c r="S12" s="198">
        <v>4.13</v>
      </c>
      <c r="T12" s="198">
        <v>0</v>
      </c>
      <c r="U12" s="198">
        <v>24.44</v>
      </c>
      <c r="V12" s="198">
        <v>0</v>
      </c>
      <c r="W12" s="198">
        <v>0</v>
      </c>
      <c r="X12" s="198">
        <v>14.84</v>
      </c>
      <c r="Y12" s="198">
        <v>0</v>
      </c>
      <c r="Z12" s="198">
        <v>38.36</v>
      </c>
      <c r="AA12" s="198">
        <v>7.67</v>
      </c>
      <c r="AB12" s="198">
        <v>0</v>
      </c>
      <c r="AC12" s="198">
        <v>15</v>
      </c>
      <c r="AD12" s="198">
        <v>0</v>
      </c>
      <c r="AE12" s="198">
        <v>0</v>
      </c>
      <c r="AF12" s="198">
        <v>0</v>
      </c>
      <c r="AG12" s="198">
        <v>11.57</v>
      </c>
      <c r="AH12" s="198">
        <v>0</v>
      </c>
      <c r="AI12" s="198">
        <v>16.39</v>
      </c>
      <c r="AJ12" s="198">
        <v>0</v>
      </c>
      <c r="AK12" s="198">
        <v>50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4.96</v>
      </c>
      <c r="L13" s="198">
        <v>201.37</v>
      </c>
      <c r="M13" s="198">
        <v>9.59</v>
      </c>
      <c r="N13" s="198">
        <v>9.59</v>
      </c>
      <c r="O13" s="198">
        <v>0</v>
      </c>
      <c r="P13" s="198">
        <v>5.37</v>
      </c>
      <c r="Q13" s="198">
        <v>2.88</v>
      </c>
      <c r="R13" s="198">
        <v>6.65</v>
      </c>
      <c r="S13" s="198">
        <v>4.13</v>
      </c>
      <c r="T13" s="198">
        <v>0</v>
      </c>
      <c r="U13" s="198">
        <v>24.44</v>
      </c>
      <c r="V13" s="198">
        <v>0</v>
      </c>
      <c r="W13" s="198">
        <v>0</v>
      </c>
      <c r="X13" s="198">
        <v>15</v>
      </c>
      <c r="Y13" s="198">
        <v>0</v>
      </c>
      <c r="Z13" s="198">
        <v>38.36</v>
      </c>
      <c r="AA13" s="198">
        <v>7.67</v>
      </c>
      <c r="AB13" s="198">
        <v>0</v>
      </c>
      <c r="AC13" s="198">
        <v>15</v>
      </c>
      <c r="AD13" s="198">
        <v>0</v>
      </c>
      <c r="AE13" s="198">
        <v>0</v>
      </c>
      <c r="AF13" s="198">
        <v>0</v>
      </c>
      <c r="AG13" s="198">
        <v>11.57</v>
      </c>
      <c r="AH13" s="198">
        <v>0</v>
      </c>
      <c r="AI13" s="198">
        <v>16.39</v>
      </c>
      <c r="AJ13" s="198">
        <v>0</v>
      </c>
      <c r="AK13" s="198">
        <v>50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4.96</v>
      </c>
      <c r="L14" s="198">
        <v>201.37</v>
      </c>
      <c r="M14" s="198">
        <v>9.59</v>
      </c>
      <c r="N14" s="198">
        <v>9.59</v>
      </c>
      <c r="O14" s="198">
        <v>0</v>
      </c>
      <c r="P14" s="198">
        <v>5.37</v>
      </c>
      <c r="Q14" s="198">
        <v>2.88</v>
      </c>
      <c r="R14" s="198">
        <v>6.65</v>
      </c>
      <c r="S14" s="198">
        <v>4.13</v>
      </c>
      <c r="T14" s="198">
        <v>0</v>
      </c>
      <c r="U14" s="198">
        <v>24.44</v>
      </c>
      <c r="V14" s="198">
        <v>0</v>
      </c>
      <c r="W14" s="198">
        <v>0</v>
      </c>
      <c r="X14" s="198">
        <v>15</v>
      </c>
      <c r="Y14" s="198">
        <v>0</v>
      </c>
      <c r="Z14" s="198">
        <v>38.36</v>
      </c>
      <c r="AA14" s="198">
        <v>7.67</v>
      </c>
      <c r="AB14" s="198">
        <v>0</v>
      </c>
      <c r="AC14" s="198">
        <v>15</v>
      </c>
      <c r="AD14" s="198">
        <v>0</v>
      </c>
      <c r="AE14" s="198">
        <v>0</v>
      </c>
      <c r="AF14" s="198">
        <v>0</v>
      </c>
      <c r="AG14" s="198">
        <v>11.57</v>
      </c>
      <c r="AH14" s="198">
        <v>0</v>
      </c>
      <c r="AI14" s="198">
        <v>16.39</v>
      </c>
      <c r="AJ14" s="198">
        <v>0</v>
      </c>
      <c r="AK14" s="198">
        <v>50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4.96</v>
      </c>
      <c r="L15" s="198">
        <v>201.37</v>
      </c>
      <c r="M15" s="198">
        <v>9.59</v>
      </c>
      <c r="N15" s="198">
        <v>9.59</v>
      </c>
      <c r="O15" s="198">
        <v>0</v>
      </c>
      <c r="P15" s="198">
        <v>5.37</v>
      </c>
      <c r="Q15" s="198">
        <v>2.88</v>
      </c>
      <c r="R15" s="198">
        <v>6.65</v>
      </c>
      <c r="S15" s="198">
        <v>4.13</v>
      </c>
      <c r="T15" s="198">
        <v>0</v>
      </c>
      <c r="U15" s="198">
        <v>24.44</v>
      </c>
      <c r="V15" s="198">
        <v>0</v>
      </c>
      <c r="W15" s="198">
        <v>0</v>
      </c>
      <c r="X15" s="198">
        <v>15</v>
      </c>
      <c r="Y15" s="198">
        <v>0</v>
      </c>
      <c r="Z15" s="198">
        <v>38.36</v>
      </c>
      <c r="AA15" s="198">
        <v>7.67</v>
      </c>
      <c r="AB15" s="198">
        <v>0</v>
      </c>
      <c r="AC15" s="198">
        <v>15</v>
      </c>
      <c r="AD15" s="198">
        <v>0</v>
      </c>
      <c r="AE15" s="198">
        <v>0</v>
      </c>
      <c r="AF15" s="198">
        <v>0</v>
      </c>
      <c r="AG15" s="198">
        <v>11.57</v>
      </c>
      <c r="AH15" s="198">
        <v>0</v>
      </c>
      <c r="AI15" s="198">
        <v>16.39</v>
      </c>
      <c r="AJ15" s="198">
        <v>0</v>
      </c>
      <c r="AK15" s="198">
        <v>50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4.96</v>
      </c>
      <c r="L16" s="198">
        <v>201.37</v>
      </c>
      <c r="M16" s="198">
        <v>9.59</v>
      </c>
      <c r="N16" s="198">
        <v>9.59</v>
      </c>
      <c r="O16" s="198">
        <v>0</v>
      </c>
      <c r="P16" s="198">
        <v>5.37</v>
      </c>
      <c r="Q16" s="198">
        <v>2.88</v>
      </c>
      <c r="R16" s="198">
        <v>6.65</v>
      </c>
      <c r="S16" s="198">
        <v>4.13</v>
      </c>
      <c r="T16" s="198">
        <v>0</v>
      </c>
      <c r="U16" s="198">
        <v>24.44</v>
      </c>
      <c r="V16" s="198">
        <v>0</v>
      </c>
      <c r="W16" s="198">
        <v>0</v>
      </c>
      <c r="X16" s="198">
        <v>14.66</v>
      </c>
      <c r="Y16" s="198">
        <v>0</v>
      </c>
      <c r="Z16" s="198">
        <v>38.36</v>
      </c>
      <c r="AA16" s="198">
        <v>7.67</v>
      </c>
      <c r="AB16" s="198">
        <v>0</v>
      </c>
      <c r="AC16" s="198">
        <v>15</v>
      </c>
      <c r="AD16" s="198">
        <v>0</v>
      </c>
      <c r="AE16" s="198">
        <v>0</v>
      </c>
      <c r="AF16" s="198">
        <v>0</v>
      </c>
      <c r="AG16" s="198">
        <v>11.57</v>
      </c>
      <c r="AH16" s="198">
        <v>0</v>
      </c>
      <c r="AI16" s="198">
        <v>16.39</v>
      </c>
      <c r="AJ16" s="198">
        <v>0</v>
      </c>
      <c r="AK16" s="198">
        <v>50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4.96</v>
      </c>
      <c r="L17" s="198">
        <v>201.37</v>
      </c>
      <c r="M17" s="198">
        <v>9.59</v>
      </c>
      <c r="N17" s="198">
        <v>9.59</v>
      </c>
      <c r="O17" s="198">
        <v>0</v>
      </c>
      <c r="P17" s="198">
        <v>5.37</v>
      </c>
      <c r="Q17" s="198">
        <v>2.88</v>
      </c>
      <c r="R17" s="198">
        <v>6.65</v>
      </c>
      <c r="S17" s="198">
        <v>4.13</v>
      </c>
      <c r="T17" s="198">
        <v>0</v>
      </c>
      <c r="U17" s="198">
        <v>24.44</v>
      </c>
      <c r="V17" s="198">
        <v>0</v>
      </c>
      <c r="W17" s="198">
        <v>0</v>
      </c>
      <c r="X17" s="198">
        <v>14.66</v>
      </c>
      <c r="Y17" s="198">
        <v>0</v>
      </c>
      <c r="Z17" s="198">
        <v>38.36</v>
      </c>
      <c r="AA17" s="198">
        <v>7.67</v>
      </c>
      <c r="AB17" s="198">
        <v>0</v>
      </c>
      <c r="AC17" s="198">
        <v>15</v>
      </c>
      <c r="AD17" s="198">
        <v>0</v>
      </c>
      <c r="AE17" s="198">
        <v>0</v>
      </c>
      <c r="AF17" s="198">
        <v>0</v>
      </c>
      <c r="AG17" s="198">
        <v>11.57</v>
      </c>
      <c r="AH17" s="198">
        <v>0</v>
      </c>
      <c r="AI17" s="198">
        <v>16.39</v>
      </c>
      <c r="AJ17" s="198">
        <v>0</v>
      </c>
      <c r="AK17" s="198">
        <v>50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4.96</v>
      </c>
      <c r="L18" s="198">
        <v>201.37</v>
      </c>
      <c r="M18" s="198">
        <v>9.59</v>
      </c>
      <c r="N18" s="198">
        <v>9.59</v>
      </c>
      <c r="O18" s="198">
        <v>0</v>
      </c>
      <c r="P18" s="198">
        <v>5.37</v>
      </c>
      <c r="Q18" s="198">
        <v>2.88</v>
      </c>
      <c r="R18" s="198">
        <v>6.65</v>
      </c>
      <c r="S18" s="198">
        <v>4.13</v>
      </c>
      <c r="T18" s="198">
        <v>0</v>
      </c>
      <c r="U18" s="198">
        <v>24.44</v>
      </c>
      <c r="V18" s="198">
        <v>0</v>
      </c>
      <c r="W18" s="198">
        <v>0</v>
      </c>
      <c r="X18" s="198">
        <v>14.66</v>
      </c>
      <c r="Y18" s="198">
        <v>0</v>
      </c>
      <c r="Z18" s="198">
        <v>38.36</v>
      </c>
      <c r="AA18" s="198">
        <v>7.67</v>
      </c>
      <c r="AB18" s="198">
        <v>0</v>
      </c>
      <c r="AC18" s="198">
        <v>15</v>
      </c>
      <c r="AD18" s="198">
        <v>0</v>
      </c>
      <c r="AE18" s="198">
        <v>0</v>
      </c>
      <c r="AF18" s="198">
        <v>0</v>
      </c>
      <c r="AG18" s="198">
        <v>11.57</v>
      </c>
      <c r="AH18" s="198">
        <v>0</v>
      </c>
      <c r="AI18" s="198">
        <v>16.39</v>
      </c>
      <c r="AJ18" s="198">
        <v>0</v>
      </c>
      <c r="AK18" s="198">
        <v>50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4.95</v>
      </c>
      <c r="L19" s="198">
        <v>201.37</v>
      </c>
      <c r="M19" s="198">
        <v>9.59</v>
      </c>
      <c r="N19" s="198">
        <v>9.59</v>
      </c>
      <c r="O19" s="198">
        <v>0</v>
      </c>
      <c r="P19" s="198">
        <v>5.37</v>
      </c>
      <c r="Q19" s="198">
        <v>2.88</v>
      </c>
      <c r="R19" s="198">
        <v>3.84</v>
      </c>
      <c r="S19" s="198">
        <v>3.78</v>
      </c>
      <c r="T19" s="198">
        <v>0</v>
      </c>
      <c r="U19" s="198">
        <v>24.44</v>
      </c>
      <c r="V19" s="198">
        <v>0</v>
      </c>
      <c r="W19" s="198">
        <v>0</v>
      </c>
      <c r="X19" s="198">
        <v>14.84</v>
      </c>
      <c r="Y19" s="198">
        <v>0</v>
      </c>
      <c r="Z19" s="198">
        <v>38.36</v>
      </c>
      <c r="AA19" s="198">
        <v>7.67</v>
      </c>
      <c r="AB19" s="198">
        <v>0</v>
      </c>
      <c r="AC19" s="198">
        <v>15</v>
      </c>
      <c r="AD19" s="198">
        <v>0</v>
      </c>
      <c r="AE19" s="198">
        <v>0</v>
      </c>
      <c r="AF19" s="198">
        <v>0</v>
      </c>
      <c r="AG19" s="198">
        <v>11.57</v>
      </c>
      <c r="AH19" s="198">
        <v>0</v>
      </c>
      <c r="AI19" s="198">
        <v>16.39</v>
      </c>
      <c r="AJ19" s="198">
        <v>0</v>
      </c>
      <c r="AK19" s="198">
        <v>50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4.95</v>
      </c>
      <c r="L20" s="198">
        <v>201.37</v>
      </c>
      <c r="M20" s="198">
        <v>9.59</v>
      </c>
      <c r="N20" s="198">
        <v>9.59</v>
      </c>
      <c r="O20" s="198">
        <v>0</v>
      </c>
      <c r="P20" s="198">
        <v>5.37</v>
      </c>
      <c r="Q20" s="198">
        <v>2.88</v>
      </c>
      <c r="R20" s="198">
        <v>3.84</v>
      </c>
      <c r="S20" s="198">
        <v>3.5</v>
      </c>
      <c r="T20" s="198">
        <v>0</v>
      </c>
      <c r="U20" s="198">
        <v>24.44</v>
      </c>
      <c r="V20" s="198">
        <v>0</v>
      </c>
      <c r="W20" s="198">
        <v>0</v>
      </c>
      <c r="X20" s="198">
        <v>14.84</v>
      </c>
      <c r="Y20" s="198">
        <v>0</v>
      </c>
      <c r="Z20" s="198">
        <v>38.36</v>
      </c>
      <c r="AA20" s="198">
        <v>7.67</v>
      </c>
      <c r="AB20" s="198">
        <v>0</v>
      </c>
      <c r="AC20" s="198">
        <v>15</v>
      </c>
      <c r="AD20" s="198">
        <v>0</v>
      </c>
      <c r="AE20" s="198">
        <v>0</v>
      </c>
      <c r="AF20" s="198">
        <v>0</v>
      </c>
      <c r="AG20" s="198">
        <v>11.57</v>
      </c>
      <c r="AH20" s="198">
        <v>0</v>
      </c>
      <c r="AI20" s="198">
        <v>16.39</v>
      </c>
      <c r="AJ20" s="198">
        <v>0</v>
      </c>
      <c r="AK20" s="198">
        <v>50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4.95</v>
      </c>
      <c r="L21" s="198">
        <v>201.37</v>
      </c>
      <c r="M21" s="198">
        <v>7.42</v>
      </c>
      <c r="N21" s="198">
        <v>9.59</v>
      </c>
      <c r="O21" s="198">
        <v>0</v>
      </c>
      <c r="P21" s="198">
        <v>5.37</v>
      </c>
      <c r="Q21" s="198">
        <v>2.88</v>
      </c>
      <c r="R21" s="198">
        <v>3.84</v>
      </c>
      <c r="S21" s="198">
        <v>3.78</v>
      </c>
      <c r="T21" s="198">
        <v>0</v>
      </c>
      <c r="U21" s="198">
        <v>24.44</v>
      </c>
      <c r="V21" s="198">
        <v>0</v>
      </c>
      <c r="W21" s="198">
        <v>0</v>
      </c>
      <c r="X21" s="198">
        <v>14.84</v>
      </c>
      <c r="Y21" s="198">
        <v>0</v>
      </c>
      <c r="Z21" s="198">
        <v>38.36</v>
      </c>
      <c r="AA21" s="198">
        <v>7.67</v>
      </c>
      <c r="AB21" s="198">
        <v>0</v>
      </c>
      <c r="AC21" s="198">
        <v>15</v>
      </c>
      <c r="AD21" s="198">
        <v>0</v>
      </c>
      <c r="AE21" s="198">
        <v>0</v>
      </c>
      <c r="AF21" s="198">
        <v>0</v>
      </c>
      <c r="AG21" s="198">
        <v>11.57</v>
      </c>
      <c r="AH21" s="198">
        <v>0</v>
      </c>
      <c r="AI21" s="198">
        <v>16.39</v>
      </c>
      <c r="AJ21" s="198">
        <v>0</v>
      </c>
      <c r="AK21" s="198">
        <v>50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4.95</v>
      </c>
      <c r="L22" s="198">
        <v>201.37</v>
      </c>
      <c r="M22" s="198">
        <v>8.6</v>
      </c>
      <c r="N22" s="198">
        <v>9.59</v>
      </c>
      <c r="O22" s="198">
        <v>0</v>
      </c>
      <c r="P22" s="198">
        <v>5.3</v>
      </c>
      <c r="Q22" s="198">
        <v>2.88</v>
      </c>
      <c r="R22" s="198">
        <v>3.84</v>
      </c>
      <c r="S22" s="198">
        <v>3.78</v>
      </c>
      <c r="T22" s="198">
        <v>0</v>
      </c>
      <c r="U22" s="198">
        <v>24.44</v>
      </c>
      <c r="V22" s="198">
        <v>0</v>
      </c>
      <c r="W22" s="198">
        <v>0</v>
      </c>
      <c r="X22" s="198">
        <v>14.6</v>
      </c>
      <c r="Y22" s="198">
        <v>0</v>
      </c>
      <c r="Z22" s="198">
        <v>38.36</v>
      </c>
      <c r="AA22" s="198">
        <v>7.67</v>
      </c>
      <c r="AB22" s="198">
        <v>0</v>
      </c>
      <c r="AC22" s="198">
        <v>15</v>
      </c>
      <c r="AD22" s="198">
        <v>0</v>
      </c>
      <c r="AE22" s="198">
        <v>0</v>
      </c>
      <c r="AF22" s="198">
        <v>0</v>
      </c>
      <c r="AG22" s="198">
        <v>11.57</v>
      </c>
      <c r="AH22" s="198">
        <v>0</v>
      </c>
      <c r="AI22" s="198">
        <v>16.39</v>
      </c>
      <c r="AJ22" s="198">
        <v>0</v>
      </c>
      <c r="AK22" s="198">
        <v>50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4.95</v>
      </c>
      <c r="L23" s="198">
        <v>201.37</v>
      </c>
      <c r="M23" s="198">
        <v>9.59</v>
      </c>
      <c r="N23" s="198">
        <v>9.59</v>
      </c>
      <c r="O23" s="198">
        <v>0</v>
      </c>
      <c r="P23" s="198">
        <v>5.3</v>
      </c>
      <c r="Q23" s="198">
        <v>2.88</v>
      </c>
      <c r="R23" s="198">
        <v>3.84</v>
      </c>
      <c r="S23" s="198">
        <v>3.78</v>
      </c>
      <c r="T23" s="198">
        <v>0</v>
      </c>
      <c r="U23" s="198">
        <v>24.44</v>
      </c>
      <c r="V23" s="198">
        <v>0</v>
      </c>
      <c r="W23" s="198">
        <v>0</v>
      </c>
      <c r="X23" s="198">
        <v>14.38</v>
      </c>
      <c r="Y23" s="198">
        <v>0</v>
      </c>
      <c r="Z23" s="198">
        <v>38.36</v>
      </c>
      <c r="AA23" s="198">
        <v>7.67</v>
      </c>
      <c r="AB23" s="198">
        <v>0</v>
      </c>
      <c r="AC23" s="198">
        <v>15</v>
      </c>
      <c r="AD23" s="198">
        <v>0</v>
      </c>
      <c r="AE23" s="198">
        <v>0</v>
      </c>
      <c r="AF23" s="198">
        <v>0</v>
      </c>
      <c r="AG23" s="198">
        <v>11.57</v>
      </c>
      <c r="AH23" s="198">
        <v>0</v>
      </c>
      <c r="AI23" s="198">
        <v>16.39</v>
      </c>
      <c r="AJ23" s="198">
        <v>0</v>
      </c>
      <c r="AK23" s="198">
        <v>48.96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4.95</v>
      </c>
      <c r="L24" s="198">
        <v>201.37</v>
      </c>
      <c r="M24" s="198">
        <v>9.59</v>
      </c>
      <c r="N24" s="198">
        <v>9.59</v>
      </c>
      <c r="O24" s="198">
        <v>0</v>
      </c>
      <c r="P24" s="198">
        <v>5.3</v>
      </c>
      <c r="Q24" s="198">
        <v>2.88</v>
      </c>
      <c r="R24" s="198">
        <v>3.84</v>
      </c>
      <c r="S24" s="198">
        <v>3.5</v>
      </c>
      <c r="T24" s="198">
        <v>0</v>
      </c>
      <c r="U24" s="198">
        <v>24.44</v>
      </c>
      <c r="V24" s="198">
        <v>0</v>
      </c>
      <c r="W24" s="198">
        <v>0</v>
      </c>
      <c r="X24" s="198">
        <v>14.38</v>
      </c>
      <c r="Y24" s="198">
        <v>0</v>
      </c>
      <c r="Z24" s="198">
        <v>38.36</v>
      </c>
      <c r="AA24" s="198">
        <v>7.67</v>
      </c>
      <c r="AB24" s="198">
        <v>0</v>
      </c>
      <c r="AC24" s="198">
        <v>15</v>
      </c>
      <c r="AD24" s="198">
        <v>0</v>
      </c>
      <c r="AE24" s="198">
        <v>0</v>
      </c>
      <c r="AF24" s="198">
        <v>0</v>
      </c>
      <c r="AG24" s="198">
        <v>11.57</v>
      </c>
      <c r="AH24" s="198">
        <v>0</v>
      </c>
      <c r="AI24" s="198">
        <v>16.39</v>
      </c>
      <c r="AJ24" s="198">
        <v>0</v>
      </c>
      <c r="AK24" s="198">
        <v>48.96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4.95</v>
      </c>
      <c r="L25" s="198">
        <v>201.37</v>
      </c>
      <c r="M25" s="198">
        <v>9.59</v>
      </c>
      <c r="N25" s="198">
        <v>9.59</v>
      </c>
      <c r="O25" s="198">
        <v>0</v>
      </c>
      <c r="P25" s="198">
        <v>5.3</v>
      </c>
      <c r="Q25" s="198">
        <v>2.88</v>
      </c>
      <c r="R25" s="198">
        <v>4.6500000000000004</v>
      </c>
      <c r="S25" s="198">
        <v>1.92</v>
      </c>
      <c r="T25" s="198">
        <v>0</v>
      </c>
      <c r="U25" s="198">
        <v>24.44</v>
      </c>
      <c r="V25" s="198">
        <v>0</v>
      </c>
      <c r="W25" s="198">
        <v>0</v>
      </c>
      <c r="X25" s="198">
        <v>14.38</v>
      </c>
      <c r="Y25" s="198">
        <v>0</v>
      </c>
      <c r="Z25" s="198">
        <v>38.36</v>
      </c>
      <c r="AA25" s="198">
        <v>7.67</v>
      </c>
      <c r="AB25" s="198">
        <v>0</v>
      </c>
      <c r="AC25" s="198">
        <v>15</v>
      </c>
      <c r="AD25" s="198">
        <v>0</v>
      </c>
      <c r="AE25" s="198">
        <v>0</v>
      </c>
      <c r="AF25" s="198">
        <v>0</v>
      </c>
      <c r="AG25" s="198">
        <v>11.57</v>
      </c>
      <c r="AH25" s="198">
        <v>0</v>
      </c>
      <c r="AI25" s="198">
        <v>16.39</v>
      </c>
      <c r="AJ25" s="198">
        <v>0</v>
      </c>
      <c r="AK25" s="198">
        <v>47.87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4.79</v>
      </c>
      <c r="L26" s="198">
        <v>201.37</v>
      </c>
      <c r="M26" s="198">
        <v>9.59</v>
      </c>
      <c r="N26" s="198">
        <v>9.59</v>
      </c>
      <c r="O26" s="198">
        <v>0</v>
      </c>
      <c r="P26" s="198">
        <v>5.3</v>
      </c>
      <c r="Q26" s="198">
        <v>2.88</v>
      </c>
      <c r="R26" s="198">
        <v>3.84</v>
      </c>
      <c r="S26" s="198">
        <v>1.92</v>
      </c>
      <c r="T26" s="198">
        <v>0</v>
      </c>
      <c r="U26" s="198">
        <v>24.44</v>
      </c>
      <c r="V26" s="198">
        <v>0</v>
      </c>
      <c r="W26" s="198">
        <v>0</v>
      </c>
      <c r="X26" s="198">
        <v>14.38</v>
      </c>
      <c r="Y26" s="198">
        <v>0</v>
      </c>
      <c r="Z26" s="198">
        <v>38.36</v>
      </c>
      <c r="AA26" s="198">
        <v>7.67</v>
      </c>
      <c r="AB26" s="198">
        <v>0</v>
      </c>
      <c r="AC26" s="198">
        <v>15</v>
      </c>
      <c r="AD26" s="198">
        <v>0</v>
      </c>
      <c r="AE26" s="198">
        <v>0</v>
      </c>
      <c r="AF26" s="198">
        <v>0</v>
      </c>
      <c r="AG26" s="198">
        <v>11.57</v>
      </c>
      <c r="AH26" s="198">
        <v>0</v>
      </c>
      <c r="AI26" s="198">
        <v>16.39</v>
      </c>
      <c r="AJ26" s="198">
        <v>0</v>
      </c>
      <c r="AK26" s="198">
        <v>48.64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4.79</v>
      </c>
      <c r="L27" s="198">
        <v>239.73</v>
      </c>
      <c r="M27" s="198">
        <v>26.85</v>
      </c>
      <c r="N27" s="198">
        <v>34.75</v>
      </c>
      <c r="O27" s="198">
        <v>0</v>
      </c>
      <c r="P27" s="198">
        <v>5.3</v>
      </c>
      <c r="Q27" s="198">
        <v>6.41</v>
      </c>
      <c r="R27" s="198">
        <v>12.47</v>
      </c>
      <c r="S27" s="198">
        <v>7.67</v>
      </c>
      <c r="T27" s="198">
        <v>0</v>
      </c>
      <c r="U27" s="198">
        <v>24.44</v>
      </c>
      <c r="V27" s="198">
        <v>0</v>
      </c>
      <c r="W27" s="198">
        <v>0</v>
      </c>
      <c r="X27" s="198">
        <v>39.06</v>
      </c>
      <c r="Y27" s="198">
        <v>0</v>
      </c>
      <c r="Z27" s="198">
        <v>76.709999999999994</v>
      </c>
      <c r="AA27" s="198">
        <v>25.89</v>
      </c>
      <c r="AB27" s="198">
        <v>0</v>
      </c>
      <c r="AC27" s="198">
        <v>15</v>
      </c>
      <c r="AD27" s="198">
        <v>0</v>
      </c>
      <c r="AE27" s="198">
        <v>0</v>
      </c>
      <c r="AF27" s="198">
        <v>0</v>
      </c>
      <c r="AG27" s="198">
        <v>11.57</v>
      </c>
      <c r="AH27" s="198">
        <v>0</v>
      </c>
      <c r="AI27" s="198">
        <v>15.8</v>
      </c>
      <c r="AJ27" s="198">
        <v>0</v>
      </c>
      <c r="AK27" s="198">
        <v>65.25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4.79</v>
      </c>
      <c r="L28" s="198">
        <v>239.73</v>
      </c>
      <c r="M28" s="198">
        <v>26.85</v>
      </c>
      <c r="N28" s="198">
        <v>34.75</v>
      </c>
      <c r="O28" s="198">
        <v>0</v>
      </c>
      <c r="P28" s="198">
        <v>26.55</v>
      </c>
      <c r="Q28" s="198">
        <v>6.41</v>
      </c>
      <c r="R28" s="198">
        <v>12.47</v>
      </c>
      <c r="S28" s="198">
        <v>7.67</v>
      </c>
      <c r="T28" s="198">
        <v>0</v>
      </c>
      <c r="U28" s="198">
        <v>24.44</v>
      </c>
      <c r="V28" s="198">
        <v>0</v>
      </c>
      <c r="W28" s="198">
        <v>0</v>
      </c>
      <c r="X28" s="198">
        <v>39.31</v>
      </c>
      <c r="Y28" s="198">
        <v>0</v>
      </c>
      <c r="Z28" s="198">
        <v>76.709999999999994</v>
      </c>
      <c r="AA28" s="198">
        <v>25.89</v>
      </c>
      <c r="AB28" s="198">
        <v>0</v>
      </c>
      <c r="AC28" s="198">
        <v>15</v>
      </c>
      <c r="AD28" s="198">
        <v>0</v>
      </c>
      <c r="AE28" s="198">
        <v>0</v>
      </c>
      <c r="AF28" s="198">
        <v>0</v>
      </c>
      <c r="AG28" s="198">
        <v>11.57</v>
      </c>
      <c r="AH28" s="198">
        <v>0</v>
      </c>
      <c r="AI28" s="198">
        <v>16.39</v>
      </c>
      <c r="AJ28" s="198">
        <v>0</v>
      </c>
      <c r="AK28" s="198">
        <v>65.25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9.02</v>
      </c>
      <c r="L29" s="198">
        <v>372.05</v>
      </c>
      <c r="M29" s="198">
        <v>26.85</v>
      </c>
      <c r="N29" s="198">
        <v>34.75</v>
      </c>
      <c r="O29" s="198">
        <v>0</v>
      </c>
      <c r="P29" s="198">
        <v>26.55</v>
      </c>
      <c r="Q29" s="198">
        <v>6.41</v>
      </c>
      <c r="R29" s="198">
        <v>12.47</v>
      </c>
      <c r="S29" s="198">
        <v>7.67</v>
      </c>
      <c r="T29" s="198">
        <v>0</v>
      </c>
      <c r="U29" s="198">
        <v>24.44</v>
      </c>
      <c r="V29" s="198">
        <v>0</v>
      </c>
      <c r="W29" s="198">
        <v>0</v>
      </c>
      <c r="X29" s="198">
        <v>39.31</v>
      </c>
      <c r="Y29" s="198">
        <v>0</v>
      </c>
      <c r="Z29" s="198">
        <v>76.709999999999994</v>
      </c>
      <c r="AA29" s="198">
        <v>25.89</v>
      </c>
      <c r="AB29" s="198">
        <v>0</v>
      </c>
      <c r="AC29" s="198">
        <v>15</v>
      </c>
      <c r="AD29" s="198">
        <v>0</v>
      </c>
      <c r="AE29" s="198">
        <v>0</v>
      </c>
      <c r="AF29" s="198">
        <v>0</v>
      </c>
      <c r="AG29" s="198">
        <v>11.57</v>
      </c>
      <c r="AH29" s="198">
        <v>0</v>
      </c>
      <c r="AI29" s="198">
        <v>16.39</v>
      </c>
      <c r="AJ29" s="198">
        <v>0</v>
      </c>
      <c r="AK29" s="198">
        <v>65.25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9.02</v>
      </c>
      <c r="L30" s="198">
        <v>372.05</v>
      </c>
      <c r="M30" s="198">
        <v>26.85</v>
      </c>
      <c r="N30" s="198">
        <v>34.75</v>
      </c>
      <c r="O30" s="198">
        <v>0</v>
      </c>
      <c r="P30" s="198">
        <v>26.55</v>
      </c>
      <c r="Q30" s="198">
        <v>6.41</v>
      </c>
      <c r="R30" s="198">
        <v>12.47</v>
      </c>
      <c r="S30" s="198">
        <v>7.67</v>
      </c>
      <c r="T30" s="198">
        <v>0</v>
      </c>
      <c r="U30" s="198">
        <v>24.44</v>
      </c>
      <c r="V30" s="198">
        <v>0</v>
      </c>
      <c r="W30" s="198">
        <v>0</v>
      </c>
      <c r="X30" s="198">
        <v>39.31</v>
      </c>
      <c r="Y30" s="198">
        <v>0</v>
      </c>
      <c r="Z30" s="198">
        <v>76.709999999999994</v>
      </c>
      <c r="AA30" s="198">
        <v>25.89</v>
      </c>
      <c r="AB30" s="198">
        <v>0</v>
      </c>
      <c r="AC30" s="198">
        <v>15</v>
      </c>
      <c r="AD30" s="198">
        <v>0</v>
      </c>
      <c r="AE30" s="198">
        <v>0</v>
      </c>
      <c r="AF30" s="198">
        <v>0</v>
      </c>
      <c r="AG30" s="198">
        <v>11.57</v>
      </c>
      <c r="AH30" s="198">
        <v>0</v>
      </c>
      <c r="AI30" s="198">
        <v>16.39</v>
      </c>
      <c r="AJ30" s="198">
        <v>0</v>
      </c>
      <c r="AK30" s="198">
        <v>65.25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1.95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9.02</v>
      </c>
      <c r="L31" s="198">
        <v>372.05</v>
      </c>
      <c r="M31" s="198">
        <v>26.85</v>
      </c>
      <c r="N31" s="198">
        <v>34.75</v>
      </c>
      <c r="O31" s="198">
        <v>0</v>
      </c>
      <c r="P31" s="198">
        <v>26.55</v>
      </c>
      <c r="Q31" s="198">
        <v>6.41</v>
      </c>
      <c r="R31" s="198">
        <v>12.47</v>
      </c>
      <c r="S31" s="198">
        <v>7.67</v>
      </c>
      <c r="T31" s="198">
        <v>0</v>
      </c>
      <c r="U31" s="198">
        <v>24.44</v>
      </c>
      <c r="V31" s="198">
        <v>0</v>
      </c>
      <c r="W31" s="198">
        <v>0</v>
      </c>
      <c r="X31" s="198">
        <v>39.31</v>
      </c>
      <c r="Y31" s="198">
        <v>0</v>
      </c>
      <c r="Z31" s="198">
        <v>76.709999999999994</v>
      </c>
      <c r="AA31" s="198">
        <v>25.89</v>
      </c>
      <c r="AB31" s="198">
        <v>0</v>
      </c>
      <c r="AC31" s="198">
        <v>15</v>
      </c>
      <c r="AD31" s="198">
        <v>0</v>
      </c>
      <c r="AE31" s="198">
        <v>0</v>
      </c>
      <c r="AF31" s="198">
        <v>0</v>
      </c>
      <c r="AG31" s="198">
        <v>11.57</v>
      </c>
      <c r="AH31" s="198">
        <v>0</v>
      </c>
      <c r="AI31" s="198">
        <v>16.39</v>
      </c>
      <c r="AJ31" s="198">
        <v>0</v>
      </c>
      <c r="AK31" s="198">
        <v>65.25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6.1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9.02</v>
      </c>
      <c r="L32" s="198">
        <v>372.05</v>
      </c>
      <c r="M32" s="198">
        <v>26.85</v>
      </c>
      <c r="N32" s="198">
        <v>34.75</v>
      </c>
      <c r="O32" s="198">
        <v>0</v>
      </c>
      <c r="P32" s="198">
        <v>26.55</v>
      </c>
      <c r="Q32" s="198">
        <v>6.41</v>
      </c>
      <c r="R32" s="198">
        <v>12.47</v>
      </c>
      <c r="S32" s="198">
        <v>7.67</v>
      </c>
      <c r="T32" s="198">
        <v>0</v>
      </c>
      <c r="U32" s="198">
        <v>24.44</v>
      </c>
      <c r="V32" s="198">
        <v>0</v>
      </c>
      <c r="W32" s="198">
        <v>0</v>
      </c>
      <c r="X32" s="198">
        <v>39.31</v>
      </c>
      <c r="Y32" s="198">
        <v>0</v>
      </c>
      <c r="Z32" s="198">
        <v>76.709999999999994</v>
      </c>
      <c r="AA32" s="198">
        <v>25.89</v>
      </c>
      <c r="AB32" s="198">
        <v>0</v>
      </c>
      <c r="AC32" s="198">
        <v>15</v>
      </c>
      <c r="AD32" s="198">
        <v>0</v>
      </c>
      <c r="AE32" s="198">
        <v>0</v>
      </c>
      <c r="AF32" s="198">
        <v>0</v>
      </c>
      <c r="AG32" s="198">
        <v>11.57</v>
      </c>
      <c r="AH32" s="198">
        <v>0</v>
      </c>
      <c r="AI32" s="198">
        <v>16.39</v>
      </c>
      <c r="AJ32" s="198">
        <v>0</v>
      </c>
      <c r="AK32" s="198">
        <v>65.25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11.71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9.02</v>
      </c>
      <c r="L33" s="198">
        <v>372.05</v>
      </c>
      <c r="M33" s="198">
        <v>26.85</v>
      </c>
      <c r="N33" s="198">
        <v>34.75</v>
      </c>
      <c r="O33" s="198">
        <v>0</v>
      </c>
      <c r="P33" s="198">
        <v>26.55</v>
      </c>
      <c r="Q33" s="198">
        <v>6.41</v>
      </c>
      <c r="R33" s="198">
        <v>12.47</v>
      </c>
      <c r="S33" s="198">
        <v>7.67</v>
      </c>
      <c r="T33" s="198">
        <v>0</v>
      </c>
      <c r="U33" s="198">
        <v>24.44</v>
      </c>
      <c r="V33" s="198">
        <v>0</v>
      </c>
      <c r="W33" s="198">
        <v>0</v>
      </c>
      <c r="X33" s="198">
        <v>39.31</v>
      </c>
      <c r="Y33" s="198">
        <v>0</v>
      </c>
      <c r="Z33" s="198">
        <v>76.709999999999994</v>
      </c>
      <c r="AA33" s="198">
        <v>25.89</v>
      </c>
      <c r="AB33" s="198">
        <v>0</v>
      </c>
      <c r="AC33" s="198">
        <v>15</v>
      </c>
      <c r="AD33" s="198">
        <v>0</v>
      </c>
      <c r="AE33" s="198">
        <v>0</v>
      </c>
      <c r="AF33" s="198">
        <v>0</v>
      </c>
      <c r="AG33" s="198">
        <v>11.57</v>
      </c>
      <c r="AH33" s="198">
        <v>0</v>
      </c>
      <c r="AI33" s="198">
        <v>15.8</v>
      </c>
      <c r="AJ33" s="198">
        <v>0</v>
      </c>
      <c r="AK33" s="198">
        <v>65.25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19.010000000000002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9.02</v>
      </c>
      <c r="L34" s="198">
        <v>372.05</v>
      </c>
      <c r="M34" s="198">
        <v>26.85</v>
      </c>
      <c r="N34" s="198">
        <v>34.75</v>
      </c>
      <c r="O34" s="198">
        <v>0</v>
      </c>
      <c r="P34" s="198">
        <v>26.55</v>
      </c>
      <c r="Q34" s="198">
        <v>6.41</v>
      </c>
      <c r="R34" s="198">
        <v>12.47</v>
      </c>
      <c r="S34" s="198">
        <v>7.67</v>
      </c>
      <c r="T34" s="198">
        <v>0</v>
      </c>
      <c r="U34" s="198">
        <v>24.44</v>
      </c>
      <c r="V34" s="198">
        <v>0</v>
      </c>
      <c r="W34" s="198">
        <v>0</v>
      </c>
      <c r="X34" s="198">
        <v>39.31</v>
      </c>
      <c r="Y34" s="198">
        <v>0</v>
      </c>
      <c r="Z34" s="198">
        <v>76.709999999999994</v>
      </c>
      <c r="AA34" s="198">
        <v>25.89</v>
      </c>
      <c r="AB34" s="198">
        <v>0</v>
      </c>
      <c r="AC34" s="198">
        <v>15</v>
      </c>
      <c r="AD34" s="198">
        <v>0</v>
      </c>
      <c r="AE34" s="198">
        <v>0</v>
      </c>
      <c r="AF34" s="198">
        <v>0</v>
      </c>
      <c r="AG34" s="198">
        <v>11.57</v>
      </c>
      <c r="AH34" s="198">
        <v>0</v>
      </c>
      <c r="AI34" s="198">
        <v>16.39</v>
      </c>
      <c r="AJ34" s="198">
        <v>0</v>
      </c>
      <c r="AK34" s="198">
        <v>65.25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20.7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9.02</v>
      </c>
      <c r="L35" s="198">
        <v>372.05</v>
      </c>
      <c r="M35" s="198">
        <v>26.85</v>
      </c>
      <c r="N35" s="198">
        <v>34.75</v>
      </c>
      <c r="O35" s="198">
        <v>0</v>
      </c>
      <c r="P35" s="198">
        <v>26.55</v>
      </c>
      <c r="Q35" s="198">
        <v>6.41</v>
      </c>
      <c r="R35" s="198">
        <v>12.47</v>
      </c>
      <c r="S35" s="198">
        <v>7.67</v>
      </c>
      <c r="T35" s="198">
        <v>0</v>
      </c>
      <c r="U35" s="198">
        <v>24.44</v>
      </c>
      <c r="V35" s="198">
        <v>0</v>
      </c>
      <c r="W35" s="198">
        <v>0</v>
      </c>
      <c r="X35" s="198">
        <v>39.31</v>
      </c>
      <c r="Y35" s="198">
        <v>0</v>
      </c>
      <c r="Z35" s="198">
        <v>76.709999999999994</v>
      </c>
      <c r="AA35" s="198">
        <v>25.89</v>
      </c>
      <c r="AB35" s="198">
        <v>0</v>
      </c>
      <c r="AC35" s="198">
        <v>15</v>
      </c>
      <c r="AD35" s="198">
        <v>0</v>
      </c>
      <c r="AE35" s="198">
        <v>0</v>
      </c>
      <c r="AF35" s="198">
        <v>0</v>
      </c>
      <c r="AG35" s="198">
        <v>11.57</v>
      </c>
      <c r="AH35" s="198">
        <v>0</v>
      </c>
      <c r="AI35" s="198">
        <v>16.39</v>
      </c>
      <c r="AJ35" s="198">
        <v>0</v>
      </c>
      <c r="AK35" s="198">
        <v>65.25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20.7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9.02</v>
      </c>
      <c r="L36" s="198">
        <v>372.05</v>
      </c>
      <c r="M36" s="198">
        <v>26.85</v>
      </c>
      <c r="N36" s="198">
        <v>34.75</v>
      </c>
      <c r="O36" s="198">
        <v>0</v>
      </c>
      <c r="P36" s="198">
        <v>26.55</v>
      </c>
      <c r="Q36" s="198">
        <v>6.41</v>
      </c>
      <c r="R36" s="198">
        <v>12.47</v>
      </c>
      <c r="S36" s="198">
        <v>7.67</v>
      </c>
      <c r="T36" s="198">
        <v>0</v>
      </c>
      <c r="U36" s="198">
        <v>24.44</v>
      </c>
      <c r="V36" s="198">
        <v>0</v>
      </c>
      <c r="W36" s="198">
        <v>0</v>
      </c>
      <c r="X36" s="198">
        <v>39.31</v>
      </c>
      <c r="Y36" s="198">
        <v>0</v>
      </c>
      <c r="Z36" s="198">
        <v>76.709999999999994</v>
      </c>
      <c r="AA36" s="198">
        <v>25.89</v>
      </c>
      <c r="AB36" s="198">
        <v>0</v>
      </c>
      <c r="AC36" s="198">
        <v>15</v>
      </c>
      <c r="AD36" s="198">
        <v>0</v>
      </c>
      <c r="AE36" s="198">
        <v>0</v>
      </c>
      <c r="AF36" s="198">
        <v>0</v>
      </c>
      <c r="AG36" s="198">
        <v>11.57</v>
      </c>
      <c r="AH36" s="198">
        <v>0</v>
      </c>
      <c r="AI36" s="198">
        <v>16.39</v>
      </c>
      <c r="AJ36" s="198">
        <v>0</v>
      </c>
      <c r="AK36" s="198">
        <v>65.25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20.7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9.02</v>
      </c>
      <c r="L37" s="198">
        <v>372.05</v>
      </c>
      <c r="M37" s="198">
        <v>26.85</v>
      </c>
      <c r="N37" s="198">
        <v>34.75</v>
      </c>
      <c r="O37" s="198">
        <v>0</v>
      </c>
      <c r="P37" s="198">
        <v>26.55</v>
      </c>
      <c r="Q37" s="198">
        <v>6.41</v>
      </c>
      <c r="R37" s="198">
        <v>12.47</v>
      </c>
      <c r="S37" s="198">
        <v>7.67</v>
      </c>
      <c r="T37" s="198">
        <v>0</v>
      </c>
      <c r="U37" s="198">
        <v>24.44</v>
      </c>
      <c r="V37" s="198">
        <v>0</v>
      </c>
      <c r="W37" s="198">
        <v>0</v>
      </c>
      <c r="X37" s="198">
        <v>39.31</v>
      </c>
      <c r="Y37" s="198">
        <v>0</v>
      </c>
      <c r="Z37" s="198">
        <v>76.709999999999994</v>
      </c>
      <c r="AA37" s="198">
        <v>25.89</v>
      </c>
      <c r="AB37" s="198">
        <v>0</v>
      </c>
      <c r="AC37" s="198">
        <v>15</v>
      </c>
      <c r="AD37" s="198">
        <v>0</v>
      </c>
      <c r="AE37" s="198">
        <v>0</v>
      </c>
      <c r="AF37" s="198">
        <v>0</v>
      </c>
      <c r="AG37" s="198">
        <v>11.57</v>
      </c>
      <c r="AH37" s="198">
        <v>0</v>
      </c>
      <c r="AI37" s="198">
        <v>16.39</v>
      </c>
      <c r="AJ37" s="198">
        <v>0</v>
      </c>
      <c r="AK37" s="198">
        <v>65.25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20.7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9.02</v>
      </c>
      <c r="L38" s="198">
        <v>372.05</v>
      </c>
      <c r="M38" s="198">
        <v>26.85</v>
      </c>
      <c r="N38" s="198">
        <v>34.75</v>
      </c>
      <c r="O38" s="198">
        <v>0</v>
      </c>
      <c r="P38" s="198">
        <v>26.55</v>
      </c>
      <c r="Q38" s="198">
        <v>6.41</v>
      </c>
      <c r="R38" s="198">
        <v>12.47</v>
      </c>
      <c r="S38" s="198">
        <v>7.67</v>
      </c>
      <c r="T38" s="198">
        <v>0</v>
      </c>
      <c r="U38" s="198">
        <v>24.44</v>
      </c>
      <c r="V38" s="198">
        <v>0</v>
      </c>
      <c r="W38" s="198">
        <v>0</v>
      </c>
      <c r="X38" s="198">
        <v>39.31</v>
      </c>
      <c r="Y38" s="198">
        <v>0</v>
      </c>
      <c r="Z38" s="198">
        <v>76.709999999999994</v>
      </c>
      <c r="AA38" s="198">
        <v>25.89</v>
      </c>
      <c r="AB38" s="198">
        <v>0</v>
      </c>
      <c r="AC38" s="198">
        <v>15</v>
      </c>
      <c r="AD38" s="198">
        <v>0</v>
      </c>
      <c r="AE38" s="198">
        <v>0</v>
      </c>
      <c r="AF38" s="198">
        <v>0</v>
      </c>
      <c r="AG38" s="198">
        <v>11.57</v>
      </c>
      <c r="AH38" s="198">
        <v>0</v>
      </c>
      <c r="AI38" s="198">
        <v>16.39</v>
      </c>
      <c r="AJ38" s="198">
        <v>0</v>
      </c>
      <c r="AK38" s="198">
        <v>65.25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20.7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9.02</v>
      </c>
      <c r="L39" s="198">
        <v>372.05</v>
      </c>
      <c r="M39" s="198">
        <v>26.85</v>
      </c>
      <c r="N39" s="198">
        <v>34.75</v>
      </c>
      <c r="O39" s="198">
        <v>0</v>
      </c>
      <c r="P39" s="198">
        <v>26.55</v>
      </c>
      <c r="Q39" s="198">
        <v>6.41</v>
      </c>
      <c r="R39" s="198">
        <v>12.47</v>
      </c>
      <c r="S39" s="198">
        <v>7.67</v>
      </c>
      <c r="T39" s="198">
        <v>0</v>
      </c>
      <c r="U39" s="198">
        <v>24.44</v>
      </c>
      <c r="V39" s="198">
        <v>0</v>
      </c>
      <c r="W39" s="198">
        <v>0</v>
      </c>
      <c r="X39" s="198">
        <v>39.31</v>
      </c>
      <c r="Y39" s="198">
        <v>0</v>
      </c>
      <c r="Z39" s="198">
        <v>76.709999999999994</v>
      </c>
      <c r="AA39" s="198">
        <v>25.89</v>
      </c>
      <c r="AB39" s="198">
        <v>0</v>
      </c>
      <c r="AC39" s="198">
        <v>15</v>
      </c>
      <c r="AD39" s="198">
        <v>0</v>
      </c>
      <c r="AE39" s="198">
        <v>0</v>
      </c>
      <c r="AF39" s="198">
        <v>0</v>
      </c>
      <c r="AG39" s="198">
        <v>11.57</v>
      </c>
      <c r="AH39" s="198">
        <v>0</v>
      </c>
      <c r="AI39" s="198">
        <v>15.8</v>
      </c>
      <c r="AJ39" s="198">
        <v>0</v>
      </c>
      <c r="AK39" s="198">
        <v>65.25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20.7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9.02</v>
      </c>
      <c r="L40" s="198">
        <v>372.05</v>
      </c>
      <c r="M40" s="198">
        <v>26.85</v>
      </c>
      <c r="N40" s="198">
        <v>34.75</v>
      </c>
      <c r="O40" s="198">
        <v>0</v>
      </c>
      <c r="P40" s="198">
        <v>26.55</v>
      </c>
      <c r="Q40" s="198">
        <v>6.41</v>
      </c>
      <c r="R40" s="198">
        <v>12.47</v>
      </c>
      <c r="S40" s="198">
        <v>7.67</v>
      </c>
      <c r="T40" s="198">
        <v>0</v>
      </c>
      <c r="U40" s="198">
        <v>24.44</v>
      </c>
      <c r="V40" s="198">
        <v>0</v>
      </c>
      <c r="W40" s="198">
        <v>0</v>
      </c>
      <c r="X40" s="198">
        <v>39.31</v>
      </c>
      <c r="Y40" s="198">
        <v>0</v>
      </c>
      <c r="Z40" s="198">
        <v>76.709999999999994</v>
      </c>
      <c r="AA40" s="198">
        <v>25.89</v>
      </c>
      <c r="AB40" s="198">
        <v>0</v>
      </c>
      <c r="AC40" s="198">
        <v>15</v>
      </c>
      <c r="AD40" s="198">
        <v>0</v>
      </c>
      <c r="AE40" s="198">
        <v>0</v>
      </c>
      <c r="AF40" s="198">
        <v>0</v>
      </c>
      <c r="AG40" s="198">
        <v>11.57</v>
      </c>
      <c r="AH40" s="198">
        <v>0</v>
      </c>
      <c r="AI40" s="198">
        <v>16.39</v>
      </c>
      <c r="AJ40" s="198">
        <v>0</v>
      </c>
      <c r="AK40" s="198">
        <v>65.25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20.7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9.02</v>
      </c>
      <c r="L41" s="198">
        <v>372.05</v>
      </c>
      <c r="M41" s="198">
        <v>26.85</v>
      </c>
      <c r="N41" s="198">
        <v>34.75</v>
      </c>
      <c r="O41" s="198">
        <v>0</v>
      </c>
      <c r="P41" s="198">
        <v>26.55</v>
      </c>
      <c r="Q41" s="198">
        <v>6.41</v>
      </c>
      <c r="R41" s="198">
        <v>12.47</v>
      </c>
      <c r="S41" s="198">
        <v>7.67</v>
      </c>
      <c r="T41" s="198">
        <v>0</v>
      </c>
      <c r="U41" s="198">
        <v>24.44</v>
      </c>
      <c r="V41" s="198">
        <v>0</v>
      </c>
      <c r="W41" s="198">
        <v>0</v>
      </c>
      <c r="X41" s="198">
        <v>39.31</v>
      </c>
      <c r="Y41" s="198">
        <v>0</v>
      </c>
      <c r="Z41" s="198">
        <v>76.709999999999994</v>
      </c>
      <c r="AA41" s="198">
        <v>25.89</v>
      </c>
      <c r="AB41" s="198">
        <v>0</v>
      </c>
      <c r="AC41" s="198">
        <v>15</v>
      </c>
      <c r="AD41" s="198">
        <v>0</v>
      </c>
      <c r="AE41" s="198">
        <v>0</v>
      </c>
      <c r="AF41" s="198">
        <v>0</v>
      </c>
      <c r="AG41" s="198">
        <v>11.57</v>
      </c>
      <c r="AH41" s="198">
        <v>0</v>
      </c>
      <c r="AI41" s="198">
        <v>16.39</v>
      </c>
      <c r="AJ41" s="198">
        <v>0</v>
      </c>
      <c r="AK41" s="198">
        <v>65.25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20.7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9.02</v>
      </c>
      <c r="L42" s="198">
        <v>372.05</v>
      </c>
      <c r="M42" s="198">
        <v>26.85</v>
      </c>
      <c r="N42" s="198">
        <v>34.75</v>
      </c>
      <c r="O42" s="198">
        <v>0</v>
      </c>
      <c r="P42" s="198">
        <v>26.55</v>
      </c>
      <c r="Q42" s="198">
        <v>6.41</v>
      </c>
      <c r="R42" s="198">
        <v>12.47</v>
      </c>
      <c r="S42" s="198">
        <v>7.67</v>
      </c>
      <c r="T42" s="198">
        <v>0</v>
      </c>
      <c r="U42" s="198">
        <v>24.44</v>
      </c>
      <c r="V42" s="198">
        <v>0</v>
      </c>
      <c r="W42" s="198">
        <v>0</v>
      </c>
      <c r="X42" s="198">
        <v>39.31</v>
      </c>
      <c r="Y42" s="198">
        <v>0</v>
      </c>
      <c r="Z42" s="198">
        <v>76.709999999999994</v>
      </c>
      <c r="AA42" s="198">
        <v>25.89</v>
      </c>
      <c r="AB42" s="198">
        <v>0</v>
      </c>
      <c r="AC42" s="198">
        <v>15</v>
      </c>
      <c r="AD42" s="198">
        <v>0</v>
      </c>
      <c r="AE42" s="198">
        <v>0</v>
      </c>
      <c r="AF42" s="198">
        <v>0</v>
      </c>
      <c r="AG42" s="198">
        <v>11.57</v>
      </c>
      <c r="AH42" s="198">
        <v>0</v>
      </c>
      <c r="AI42" s="198">
        <v>16.39</v>
      </c>
      <c r="AJ42" s="198">
        <v>0</v>
      </c>
      <c r="AK42" s="198">
        <v>65.25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20.7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9.02</v>
      </c>
      <c r="L43" s="198">
        <v>372.05</v>
      </c>
      <c r="M43" s="198">
        <v>26.85</v>
      </c>
      <c r="N43" s="198">
        <v>34.75</v>
      </c>
      <c r="O43" s="198">
        <v>0</v>
      </c>
      <c r="P43" s="198">
        <v>26.55</v>
      </c>
      <c r="Q43" s="198">
        <v>6.41</v>
      </c>
      <c r="R43" s="198">
        <v>12.47</v>
      </c>
      <c r="S43" s="198">
        <v>7.67</v>
      </c>
      <c r="T43" s="198">
        <v>0</v>
      </c>
      <c r="U43" s="198">
        <v>24.44</v>
      </c>
      <c r="V43" s="198">
        <v>0</v>
      </c>
      <c r="W43" s="198">
        <v>0</v>
      </c>
      <c r="X43" s="198">
        <v>39.31</v>
      </c>
      <c r="Y43" s="198">
        <v>0</v>
      </c>
      <c r="Z43" s="198">
        <v>76.709999999999994</v>
      </c>
      <c r="AA43" s="198">
        <v>25.89</v>
      </c>
      <c r="AB43" s="198">
        <v>0</v>
      </c>
      <c r="AC43" s="198">
        <v>15</v>
      </c>
      <c r="AD43" s="198">
        <v>0</v>
      </c>
      <c r="AE43" s="198">
        <v>0</v>
      </c>
      <c r="AF43" s="198">
        <v>0</v>
      </c>
      <c r="AG43" s="198">
        <v>11.57</v>
      </c>
      <c r="AH43" s="198">
        <v>0</v>
      </c>
      <c r="AI43" s="198">
        <v>16.39</v>
      </c>
      <c r="AJ43" s="198">
        <v>0</v>
      </c>
      <c r="AK43" s="198">
        <v>65.25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20.7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9.02</v>
      </c>
      <c r="L44" s="198">
        <v>372.05</v>
      </c>
      <c r="M44" s="198">
        <v>26.85</v>
      </c>
      <c r="N44" s="198">
        <v>34.75</v>
      </c>
      <c r="O44" s="198">
        <v>0</v>
      </c>
      <c r="P44" s="198">
        <v>26.55</v>
      </c>
      <c r="Q44" s="198">
        <v>6.41</v>
      </c>
      <c r="R44" s="198">
        <v>12.47</v>
      </c>
      <c r="S44" s="198">
        <v>7.67</v>
      </c>
      <c r="T44" s="198">
        <v>0</v>
      </c>
      <c r="U44" s="198">
        <v>24.44</v>
      </c>
      <c r="V44" s="198">
        <v>0</v>
      </c>
      <c r="W44" s="198">
        <v>0</v>
      </c>
      <c r="X44" s="198">
        <v>39.31</v>
      </c>
      <c r="Y44" s="198">
        <v>0</v>
      </c>
      <c r="Z44" s="198">
        <v>76.709999999999994</v>
      </c>
      <c r="AA44" s="198">
        <v>25.89</v>
      </c>
      <c r="AB44" s="198">
        <v>0</v>
      </c>
      <c r="AC44" s="198">
        <v>15</v>
      </c>
      <c r="AD44" s="198">
        <v>0</v>
      </c>
      <c r="AE44" s="198">
        <v>0</v>
      </c>
      <c r="AF44" s="198">
        <v>0</v>
      </c>
      <c r="AG44" s="198">
        <v>11.57</v>
      </c>
      <c r="AH44" s="198">
        <v>0</v>
      </c>
      <c r="AI44" s="198">
        <v>16.39</v>
      </c>
      <c r="AJ44" s="198">
        <v>0</v>
      </c>
      <c r="AK44" s="198">
        <v>65.25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20.7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9.02</v>
      </c>
      <c r="L45" s="198">
        <v>372.05</v>
      </c>
      <c r="M45" s="198">
        <v>26.85</v>
      </c>
      <c r="N45" s="198">
        <v>34.75</v>
      </c>
      <c r="O45" s="198">
        <v>0</v>
      </c>
      <c r="P45" s="198">
        <v>26.55</v>
      </c>
      <c r="Q45" s="198">
        <v>6.41</v>
      </c>
      <c r="R45" s="198">
        <v>12.47</v>
      </c>
      <c r="S45" s="198">
        <v>7.67</v>
      </c>
      <c r="T45" s="198">
        <v>0</v>
      </c>
      <c r="U45" s="198">
        <v>20.2</v>
      </c>
      <c r="V45" s="198">
        <v>0</v>
      </c>
      <c r="W45" s="198">
        <v>0</v>
      </c>
      <c r="X45" s="198">
        <v>39.31</v>
      </c>
      <c r="Y45" s="198">
        <v>0</v>
      </c>
      <c r="Z45" s="198">
        <v>76.709999999999994</v>
      </c>
      <c r="AA45" s="198">
        <v>25.89</v>
      </c>
      <c r="AB45" s="198">
        <v>0</v>
      </c>
      <c r="AC45" s="198">
        <v>11.91</v>
      </c>
      <c r="AD45" s="198">
        <v>0</v>
      </c>
      <c r="AE45" s="198">
        <v>0</v>
      </c>
      <c r="AF45" s="198">
        <v>0</v>
      </c>
      <c r="AG45" s="198">
        <v>11.57</v>
      </c>
      <c r="AH45" s="198">
        <v>0</v>
      </c>
      <c r="AI45" s="198">
        <v>15.8</v>
      </c>
      <c r="AJ45" s="198">
        <v>0</v>
      </c>
      <c r="AK45" s="198">
        <v>65.25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20.7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9.02</v>
      </c>
      <c r="L46" s="198">
        <v>372.05</v>
      </c>
      <c r="M46" s="198">
        <v>26.85</v>
      </c>
      <c r="N46" s="198">
        <v>34.75</v>
      </c>
      <c r="O46" s="198">
        <v>0</v>
      </c>
      <c r="P46" s="198">
        <v>26.55</v>
      </c>
      <c r="Q46" s="198">
        <v>6.41</v>
      </c>
      <c r="R46" s="198">
        <v>12.47</v>
      </c>
      <c r="S46" s="198">
        <v>7.67</v>
      </c>
      <c r="T46" s="198">
        <v>0</v>
      </c>
      <c r="U46" s="198">
        <v>20.2</v>
      </c>
      <c r="V46" s="198">
        <v>0</v>
      </c>
      <c r="W46" s="198">
        <v>0</v>
      </c>
      <c r="X46" s="198">
        <v>39.31</v>
      </c>
      <c r="Y46" s="198">
        <v>0</v>
      </c>
      <c r="Z46" s="198">
        <v>76.709999999999994</v>
      </c>
      <c r="AA46" s="198">
        <v>25.89</v>
      </c>
      <c r="AB46" s="198">
        <v>0</v>
      </c>
      <c r="AC46" s="198">
        <v>11.91</v>
      </c>
      <c r="AD46" s="198">
        <v>0</v>
      </c>
      <c r="AE46" s="198">
        <v>0</v>
      </c>
      <c r="AF46" s="198">
        <v>0</v>
      </c>
      <c r="AG46" s="198">
        <v>11.57</v>
      </c>
      <c r="AH46" s="198">
        <v>0</v>
      </c>
      <c r="AI46" s="198">
        <v>16.39</v>
      </c>
      <c r="AJ46" s="198">
        <v>0</v>
      </c>
      <c r="AK46" s="198">
        <v>65.25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20.7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9.02</v>
      </c>
      <c r="L47" s="198">
        <v>372.05</v>
      </c>
      <c r="M47" s="198">
        <v>26.85</v>
      </c>
      <c r="N47" s="198">
        <v>34.75</v>
      </c>
      <c r="O47" s="198">
        <v>0</v>
      </c>
      <c r="P47" s="198">
        <v>26.55</v>
      </c>
      <c r="Q47" s="198">
        <v>6.41</v>
      </c>
      <c r="R47" s="198">
        <v>12.47</v>
      </c>
      <c r="S47" s="198">
        <v>7.67</v>
      </c>
      <c r="T47" s="198">
        <v>0</v>
      </c>
      <c r="U47" s="198">
        <v>20.2</v>
      </c>
      <c r="V47" s="198">
        <v>0</v>
      </c>
      <c r="W47" s="198">
        <v>0</v>
      </c>
      <c r="X47" s="198">
        <v>39.31</v>
      </c>
      <c r="Y47" s="198">
        <v>0</v>
      </c>
      <c r="Z47" s="198">
        <v>76.709999999999994</v>
      </c>
      <c r="AA47" s="198">
        <v>25.89</v>
      </c>
      <c r="AB47" s="198">
        <v>0</v>
      </c>
      <c r="AC47" s="198">
        <v>15</v>
      </c>
      <c r="AD47" s="198">
        <v>0</v>
      </c>
      <c r="AE47" s="198">
        <v>0</v>
      </c>
      <c r="AF47" s="198">
        <v>0</v>
      </c>
      <c r="AG47" s="198">
        <v>11.57</v>
      </c>
      <c r="AH47" s="198">
        <v>0</v>
      </c>
      <c r="AI47" s="198">
        <v>16.39</v>
      </c>
      <c r="AJ47" s="198">
        <v>0</v>
      </c>
      <c r="AK47" s="198">
        <v>65.25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20.7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9.02</v>
      </c>
      <c r="L48" s="198">
        <v>372.05</v>
      </c>
      <c r="M48" s="198">
        <v>26.85</v>
      </c>
      <c r="N48" s="198">
        <v>34.75</v>
      </c>
      <c r="O48" s="198">
        <v>0</v>
      </c>
      <c r="P48" s="198">
        <v>26.55</v>
      </c>
      <c r="Q48" s="198">
        <v>6.41</v>
      </c>
      <c r="R48" s="198">
        <v>12.47</v>
      </c>
      <c r="S48" s="198">
        <v>7.67</v>
      </c>
      <c r="T48" s="198">
        <v>0</v>
      </c>
      <c r="U48" s="198">
        <v>20.2</v>
      </c>
      <c r="V48" s="198">
        <v>0</v>
      </c>
      <c r="W48" s="198">
        <v>0</v>
      </c>
      <c r="X48" s="198">
        <v>39.31</v>
      </c>
      <c r="Y48" s="198">
        <v>0</v>
      </c>
      <c r="Z48" s="198">
        <v>76.709999999999994</v>
      </c>
      <c r="AA48" s="198">
        <v>25.89</v>
      </c>
      <c r="AB48" s="198">
        <v>0</v>
      </c>
      <c r="AC48" s="198">
        <v>15</v>
      </c>
      <c r="AD48" s="198">
        <v>0</v>
      </c>
      <c r="AE48" s="198">
        <v>0</v>
      </c>
      <c r="AF48" s="198">
        <v>0</v>
      </c>
      <c r="AG48" s="198">
        <v>11.57</v>
      </c>
      <c r="AH48" s="198">
        <v>0</v>
      </c>
      <c r="AI48" s="198">
        <v>16.39</v>
      </c>
      <c r="AJ48" s="198">
        <v>0</v>
      </c>
      <c r="AK48" s="198">
        <v>65.25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20.7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9.02</v>
      </c>
      <c r="L49" s="198">
        <v>372.05</v>
      </c>
      <c r="M49" s="198">
        <v>26.85</v>
      </c>
      <c r="N49" s="198">
        <v>34.75</v>
      </c>
      <c r="O49" s="198">
        <v>0</v>
      </c>
      <c r="P49" s="198">
        <v>27.8</v>
      </c>
      <c r="Q49" s="198">
        <v>6.41</v>
      </c>
      <c r="R49" s="198">
        <v>12.47</v>
      </c>
      <c r="S49" s="198">
        <v>7.67</v>
      </c>
      <c r="T49" s="198">
        <v>0</v>
      </c>
      <c r="U49" s="198">
        <v>20.2</v>
      </c>
      <c r="V49" s="198">
        <v>0</v>
      </c>
      <c r="W49" s="198">
        <v>0</v>
      </c>
      <c r="X49" s="198">
        <v>39.31</v>
      </c>
      <c r="Y49" s="198">
        <v>0</v>
      </c>
      <c r="Z49" s="198">
        <v>76.709999999999994</v>
      </c>
      <c r="AA49" s="198">
        <v>25.89</v>
      </c>
      <c r="AB49" s="198">
        <v>0</v>
      </c>
      <c r="AC49" s="198">
        <v>15</v>
      </c>
      <c r="AD49" s="198">
        <v>0</v>
      </c>
      <c r="AE49" s="198">
        <v>0</v>
      </c>
      <c r="AF49" s="198">
        <v>0</v>
      </c>
      <c r="AG49" s="198">
        <v>11.57</v>
      </c>
      <c r="AH49" s="198">
        <v>0</v>
      </c>
      <c r="AI49" s="198">
        <v>16.39</v>
      </c>
      <c r="AJ49" s="198">
        <v>0</v>
      </c>
      <c r="AK49" s="198">
        <v>65.25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20.7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9.02</v>
      </c>
      <c r="L50" s="198">
        <v>372.05</v>
      </c>
      <c r="M50" s="198">
        <v>26.85</v>
      </c>
      <c r="N50" s="198">
        <v>34.75</v>
      </c>
      <c r="O50" s="198">
        <v>0</v>
      </c>
      <c r="P50" s="198">
        <v>28.24</v>
      </c>
      <c r="Q50" s="198">
        <v>6.41</v>
      </c>
      <c r="R50" s="198">
        <v>12.47</v>
      </c>
      <c r="S50" s="198">
        <v>7.67</v>
      </c>
      <c r="T50" s="198">
        <v>0</v>
      </c>
      <c r="U50" s="198">
        <v>20.2</v>
      </c>
      <c r="V50" s="198">
        <v>0</v>
      </c>
      <c r="W50" s="198">
        <v>0</v>
      </c>
      <c r="X50" s="198">
        <v>39.31</v>
      </c>
      <c r="Y50" s="198">
        <v>0</v>
      </c>
      <c r="Z50" s="198">
        <v>76.709999999999994</v>
      </c>
      <c r="AA50" s="198">
        <v>25.89</v>
      </c>
      <c r="AB50" s="198">
        <v>0</v>
      </c>
      <c r="AC50" s="198">
        <v>15</v>
      </c>
      <c r="AD50" s="198">
        <v>0</v>
      </c>
      <c r="AE50" s="198">
        <v>0</v>
      </c>
      <c r="AF50" s="198">
        <v>0</v>
      </c>
      <c r="AG50" s="198">
        <v>11.57</v>
      </c>
      <c r="AH50" s="198">
        <v>0</v>
      </c>
      <c r="AI50" s="198">
        <v>16.39</v>
      </c>
      <c r="AJ50" s="198">
        <v>0</v>
      </c>
      <c r="AK50" s="198">
        <v>65.25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20.7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9.02</v>
      </c>
      <c r="L51" s="198">
        <v>372.05</v>
      </c>
      <c r="M51" s="198">
        <v>26.85</v>
      </c>
      <c r="N51" s="198">
        <v>34.75</v>
      </c>
      <c r="O51" s="198">
        <v>0</v>
      </c>
      <c r="P51" s="198">
        <v>28.68</v>
      </c>
      <c r="Q51" s="198">
        <v>6.41</v>
      </c>
      <c r="R51" s="198">
        <v>12.47</v>
      </c>
      <c r="S51" s="198">
        <v>7.67</v>
      </c>
      <c r="T51" s="198">
        <v>0</v>
      </c>
      <c r="U51" s="198">
        <v>20.2</v>
      </c>
      <c r="V51" s="198">
        <v>0</v>
      </c>
      <c r="W51" s="198">
        <v>0</v>
      </c>
      <c r="X51" s="198">
        <v>39.31</v>
      </c>
      <c r="Y51" s="198">
        <v>0</v>
      </c>
      <c r="Z51" s="198">
        <v>76.709999999999994</v>
      </c>
      <c r="AA51" s="198">
        <v>25.89</v>
      </c>
      <c r="AB51" s="198">
        <v>0</v>
      </c>
      <c r="AC51" s="198">
        <v>15</v>
      </c>
      <c r="AD51" s="198">
        <v>0</v>
      </c>
      <c r="AE51" s="198">
        <v>0</v>
      </c>
      <c r="AF51" s="198">
        <v>0</v>
      </c>
      <c r="AG51" s="198">
        <v>11.57</v>
      </c>
      <c r="AH51" s="198">
        <v>0</v>
      </c>
      <c r="AI51" s="198">
        <v>16.39</v>
      </c>
      <c r="AJ51" s="198">
        <v>0</v>
      </c>
      <c r="AK51" s="198">
        <v>65.25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20.7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9.02</v>
      </c>
      <c r="L52" s="198">
        <v>372.05</v>
      </c>
      <c r="M52" s="198">
        <v>26.85</v>
      </c>
      <c r="N52" s="198">
        <v>34.75</v>
      </c>
      <c r="O52" s="198">
        <v>0</v>
      </c>
      <c r="P52" s="198">
        <v>28.68</v>
      </c>
      <c r="Q52" s="198">
        <v>6.41</v>
      </c>
      <c r="R52" s="198">
        <v>12.47</v>
      </c>
      <c r="S52" s="198">
        <v>7.67</v>
      </c>
      <c r="T52" s="198">
        <v>0</v>
      </c>
      <c r="U52" s="198">
        <v>20.2</v>
      </c>
      <c r="V52" s="198">
        <v>0</v>
      </c>
      <c r="W52" s="198">
        <v>0</v>
      </c>
      <c r="X52" s="198">
        <v>39.31</v>
      </c>
      <c r="Y52" s="198">
        <v>0</v>
      </c>
      <c r="Z52" s="198">
        <v>76.709999999999994</v>
      </c>
      <c r="AA52" s="198">
        <v>25.89</v>
      </c>
      <c r="AB52" s="198">
        <v>0</v>
      </c>
      <c r="AC52" s="198">
        <v>15</v>
      </c>
      <c r="AD52" s="198">
        <v>0</v>
      </c>
      <c r="AE52" s="198">
        <v>0</v>
      </c>
      <c r="AF52" s="198">
        <v>0</v>
      </c>
      <c r="AG52" s="198">
        <v>11.57</v>
      </c>
      <c r="AH52" s="198">
        <v>0</v>
      </c>
      <c r="AI52" s="198">
        <v>16.39</v>
      </c>
      <c r="AJ52" s="198">
        <v>0</v>
      </c>
      <c r="AK52" s="198">
        <v>65.25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20.7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9.02</v>
      </c>
      <c r="L53" s="198">
        <v>372.05</v>
      </c>
      <c r="M53" s="198">
        <v>26.85</v>
      </c>
      <c r="N53" s="198">
        <v>34.75</v>
      </c>
      <c r="O53" s="198">
        <v>0</v>
      </c>
      <c r="P53" s="198">
        <v>28.68</v>
      </c>
      <c r="Q53" s="198">
        <v>6.41</v>
      </c>
      <c r="R53" s="198">
        <v>12.47</v>
      </c>
      <c r="S53" s="198">
        <v>7.67</v>
      </c>
      <c r="T53" s="198">
        <v>0</v>
      </c>
      <c r="U53" s="198">
        <v>20.2</v>
      </c>
      <c r="V53" s="198">
        <v>0</v>
      </c>
      <c r="W53" s="198">
        <v>0</v>
      </c>
      <c r="X53" s="198">
        <v>39.31</v>
      </c>
      <c r="Y53" s="198">
        <v>0</v>
      </c>
      <c r="Z53" s="198">
        <v>76.709999999999994</v>
      </c>
      <c r="AA53" s="198">
        <v>25.89</v>
      </c>
      <c r="AB53" s="198">
        <v>0</v>
      </c>
      <c r="AC53" s="198">
        <v>15</v>
      </c>
      <c r="AD53" s="198">
        <v>0</v>
      </c>
      <c r="AE53" s="198">
        <v>0</v>
      </c>
      <c r="AF53" s="198">
        <v>0</v>
      </c>
      <c r="AG53" s="198">
        <v>11.57</v>
      </c>
      <c r="AH53" s="198">
        <v>0</v>
      </c>
      <c r="AI53" s="198">
        <v>40</v>
      </c>
      <c r="AJ53" s="198">
        <v>0</v>
      </c>
      <c r="AK53" s="198">
        <v>65.25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20.7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9.02</v>
      </c>
      <c r="L54" s="198">
        <v>372.05</v>
      </c>
      <c r="M54" s="198">
        <v>26.85</v>
      </c>
      <c r="N54" s="198">
        <v>34.75</v>
      </c>
      <c r="O54" s="198">
        <v>0</v>
      </c>
      <c r="P54" s="198">
        <v>29.12</v>
      </c>
      <c r="Q54" s="198">
        <v>6.41</v>
      </c>
      <c r="R54" s="198">
        <v>12.47</v>
      </c>
      <c r="S54" s="198">
        <v>7.67</v>
      </c>
      <c r="T54" s="198">
        <v>0</v>
      </c>
      <c r="U54" s="198">
        <v>20.2</v>
      </c>
      <c r="V54" s="198">
        <v>0</v>
      </c>
      <c r="W54" s="198">
        <v>0</v>
      </c>
      <c r="X54" s="198">
        <v>39.31</v>
      </c>
      <c r="Y54" s="198">
        <v>0</v>
      </c>
      <c r="Z54" s="198">
        <v>76.709999999999994</v>
      </c>
      <c r="AA54" s="198">
        <v>25.89</v>
      </c>
      <c r="AB54" s="198">
        <v>0</v>
      </c>
      <c r="AC54" s="198">
        <v>15</v>
      </c>
      <c r="AD54" s="198">
        <v>0</v>
      </c>
      <c r="AE54" s="198">
        <v>0</v>
      </c>
      <c r="AF54" s="198">
        <v>0</v>
      </c>
      <c r="AG54" s="198">
        <v>11.57</v>
      </c>
      <c r="AH54" s="198">
        <v>0</v>
      </c>
      <c r="AI54" s="198">
        <v>40</v>
      </c>
      <c r="AJ54" s="198">
        <v>0</v>
      </c>
      <c r="AK54" s="198">
        <v>65.25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20.7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9.02</v>
      </c>
      <c r="L55" s="198">
        <v>297.26</v>
      </c>
      <c r="M55" s="198">
        <v>26.85</v>
      </c>
      <c r="N55" s="198">
        <v>34.75</v>
      </c>
      <c r="O55" s="198">
        <v>0</v>
      </c>
      <c r="P55" s="198">
        <v>29.56</v>
      </c>
      <c r="Q55" s="198">
        <v>6.41</v>
      </c>
      <c r="R55" s="198">
        <v>12.47</v>
      </c>
      <c r="S55" s="198">
        <v>7.67</v>
      </c>
      <c r="T55" s="198">
        <v>0</v>
      </c>
      <c r="U55" s="198">
        <v>20.2</v>
      </c>
      <c r="V55" s="198">
        <v>0</v>
      </c>
      <c r="W55" s="198">
        <v>0</v>
      </c>
      <c r="X55" s="198">
        <v>39.31</v>
      </c>
      <c r="Y55" s="198">
        <v>0</v>
      </c>
      <c r="Z55" s="198">
        <v>76.709999999999994</v>
      </c>
      <c r="AA55" s="198">
        <v>25.89</v>
      </c>
      <c r="AB55" s="198">
        <v>0</v>
      </c>
      <c r="AC55" s="198">
        <v>15</v>
      </c>
      <c r="AD55" s="198">
        <v>0</v>
      </c>
      <c r="AE55" s="198">
        <v>0</v>
      </c>
      <c r="AF55" s="198">
        <v>0</v>
      </c>
      <c r="AG55" s="198">
        <v>11.57</v>
      </c>
      <c r="AH55" s="198">
        <v>0</v>
      </c>
      <c r="AI55" s="198">
        <v>16.39</v>
      </c>
      <c r="AJ55" s="198">
        <v>0</v>
      </c>
      <c r="AK55" s="198">
        <v>65.25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20.7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9.02</v>
      </c>
      <c r="L56" s="198">
        <v>249.31</v>
      </c>
      <c r="M56" s="198">
        <v>26.85</v>
      </c>
      <c r="N56" s="198">
        <v>34.75</v>
      </c>
      <c r="O56" s="198">
        <v>0</v>
      </c>
      <c r="P56" s="198">
        <v>30</v>
      </c>
      <c r="Q56" s="198">
        <v>6.41</v>
      </c>
      <c r="R56" s="198">
        <v>12.47</v>
      </c>
      <c r="S56" s="198">
        <v>7.67</v>
      </c>
      <c r="T56" s="198">
        <v>0</v>
      </c>
      <c r="U56" s="198">
        <v>20.2</v>
      </c>
      <c r="V56" s="198">
        <v>0</v>
      </c>
      <c r="W56" s="198">
        <v>0</v>
      </c>
      <c r="X56" s="198">
        <v>39.31</v>
      </c>
      <c r="Y56" s="198">
        <v>0</v>
      </c>
      <c r="Z56" s="198">
        <v>76.709999999999994</v>
      </c>
      <c r="AA56" s="198">
        <v>25.89</v>
      </c>
      <c r="AB56" s="198">
        <v>0</v>
      </c>
      <c r="AC56" s="198">
        <v>15</v>
      </c>
      <c r="AD56" s="198">
        <v>0</v>
      </c>
      <c r="AE56" s="198">
        <v>0</v>
      </c>
      <c r="AF56" s="198">
        <v>0</v>
      </c>
      <c r="AG56" s="198">
        <v>11.57</v>
      </c>
      <c r="AH56" s="198">
        <v>0</v>
      </c>
      <c r="AI56" s="198">
        <v>16.39</v>
      </c>
      <c r="AJ56" s="198">
        <v>0</v>
      </c>
      <c r="AK56" s="198">
        <v>65.25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20.7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9.02</v>
      </c>
      <c r="L57" s="198">
        <v>306.85000000000002</v>
      </c>
      <c r="M57" s="198">
        <v>26.85</v>
      </c>
      <c r="N57" s="198">
        <v>34.75</v>
      </c>
      <c r="O57" s="198">
        <v>0</v>
      </c>
      <c r="P57" s="198">
        <v>30.45</v>
      </c>
      <c r="Q57" s="198">
        <v>6.41</v>
      </c>
      <c r="R57" s="198">
        <v>12.47</v>
      </c>
      <c r="S57" s="198">
        <v>7.67</v>
      </c>
      <c r="T57" s="198">
        <v>0</v>
      </c>
      <c r="U57" s="198">
        <v>20.55</v>
      </c>
      <c r="V57" s="198">
        <v>0</v>
      </c>
      <c r="W57" s="198">
        <v>0</v>
      </c>
      <c r="X57" s="198">
        <v>39.31</v>
      </c>
      <c r="Y57" s="198">
        <v>0</v>
      </c>
      <c r="Z57" s="198">
        <v>76.709999999999994</v>
      </c>
      <c r="AA57" s="198">
        <v>25.89</v>
      </c>
      <c r="AB57" s="198">
        <v>0</v>
      </c>
      <c r="AC57" s="198">
        <v>15</v>
      </c>
      <c r="AD57" s="198">
        <v>0</v>
      </c>
      <c r="AE57" s="198">
        <v>0</v>
      </c>
      <c r="AF57" s="198">
        <v>0</v>
      </c>
      <c r="AG57" s="198">
        <v>11.57</v>
      </c>
      <c r="AH57" s="198">
        <v>0</v>
      </c>
      <c r="AI57" s="198">
        <v>16.39</v>
      </c>
      <c r="AJ57" s="198">
        <v>0</v>
      </c>
      <c r="AK57" s="198">
        <v>65.25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20.7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9.02</v>
      </c>
      <c r="L58" s="198">
        <v>335.61</v>
      </c>
      <c r="M58" s="198">
        <v>26.85</v>
      </c>
      <c r="N58" s="198">
        <v>34.75</v>
      </c>
      <c r="O58" s="198">
        <v>0</v>
      </c>
      <c r="P58" s="198">
        <v>30.45</v>
      </c>
      <c r="Q58" s="198">
        <v>6.41</v>
      </c>
      <c r="R58" s="198">
        <v>12.47</v>
      </c>
      <c r="S58" s="198">
        <v>7.67</v>
      </c>
      <c r="T58" s="198">
        <v>0</v>
      </c>
      <c r="U58" s="198">
        <v>20.55</v>
      </c>
      <c r="V58" s="198">
        <v>0</v>
      </c>
      <c r="W58" s="198">
        <v>0</v>
      </c>
      <c r="X58" s="198">
        <v>39.31</v>
      </c>
      <c r="Y58" s="198">
        <v>0</v>
      </c>
      <c r="Z58" s="198">
        <v>76.709999999999994</v>
      </c>
      <c r="AA58" s="198">
        <v>25.89</v>
      </c>
      <c r="AB58" s="198">
        <v>0</v>
      </c>
      <c r="AC58" s="198">
        <v>15</v>
      </c>
      <c r="AD58" s="198">
        <v>0</v>
      </c>
      <c r="AE58" s="198">
        <v>0</v>
      </c>
      <c r="AF58" s="198">
        <v>0</v>
      </c>
      <c r="AG58" s="198">
        <v>11.57</v>
      </c>
      <c r="AH58" s="198">
        <v>0</v>
      </c>
      <c r="AI58" s="198">
        <v>16.39</v>
      </c>
      <c r="AJ58" s="198">
        <v>0</v>
      </c>
      <c r="AK58" s="198">
        <v>65.25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20.7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9.02</v>
      </c>
      <c r="L59" s="198">
        <v>345.2</v>
      </c>
      <c r="M59" s="198">
        <v>26.85</v>
      </c>
      <c r="N59" s="198">
        <v>34.75</v>
      </c>
      <c r="O59" s="198">
        <v>0</v>
      </c>
      <c r="P59" s="198">
        <v>30.59</v>
      </c>
      <c r="Q59" s="198">
        <v>6.41</v>
      </c>
      <c r="R59" s="198">
        <v>12.47</v>
      </c>
      <c r="S59" s="198">
        <v>7.67</v>
      </c>
      <c r="T59" s="198">
        <v>0</v>
      </c>
      <c r="U59" s="198">
        <v>20.55</v>
      </c>
      <c r="V59" s="198">
        <v>0</v>
      </c>
      <c r="W59" s="198">
        <v>0</v>
      </c>
      <c r="X59" s="198">
        <v>39.31</v>
      </c>
      <c r="Y59" s="198">
        <v>0</v>
      </c>
      <c r="Z59" s="198">
        <v>76.709999999999994</v>
      </c>
      <c r="AA59" s="198">
        <v>25.89</v>
      </c>
      <c r="AB59" s="198">
        <v>0</v>
      </c>
      <c r="AC59" s="198">
        <v>15</v>
      </c>
      <c r="AD59" s="198">
        <v>0</v>
      </c>
      <c r="AE59" s="198">
        <v>0</v>
      </c>
      <c r="AF59" s="198">
        <v>0</v>
      </c>
      <c r="AG59" s="198">
        <v>11.57</v>
      </c>
      <c r="AH59" s="198">
        <v>0</v>
      </c>
      <c r="AI59" s="198">
        <v>16.39</v>
      </c>
      <c r="AJ59" s="198">
        <v>0</v>
      </c>
      <c r="AK59" s="198">
        <v>65.25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20.7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9.02</v>
      </c>
      <c r="L60" s="198">
        <v>345.2</v>
      </c>
      <c r="M60" s="198">
        <v>26.85</v>
      </c>
      <c r="N60" s="198">
        <v>34.75</v>
      </c>
      <c r="O60" s="198">
        <v>0</v>
      </c>
      <c r="P60" s="198">
        <v>30.59</v>
      </c>
      <c r="Q60" s="198">
        <v>6.41</v>
      </c>
      <c r="R60" s="198">
        <v>12.47</v>
      </c>
      <c r="S60" s="198">
        <v>7.67</v>
      </c>
      <c r="T60" s="198">
        <v>0</v>
      </c>
      <c r="U60" s="198">
        <v>20.55</v>
      </c>
      <c r="V60" s="198">
        <v>0</v>
      </c>
      <c r="W60" s="198">
        <v>0</v>
      </c>
      <c r="X60" s="198">
        <v>39.31</v>
      </c>
      <c r="Y60" s="198">
        <v>0</v>
      </c>
      <c r="Z60" s="198">
        <v>76.709999999999994</v>
      </c>
      <c r="AA60" s="198">
        <v>25.89</v>
      </c>
      <c r="AB60" s="198">
        <v>0</v>
      </c>
      <c r="AC60" s="198">
        <v>15</v>
      </c>
      <c r="AD60" s="198">
        <v>0</v>
      </c>
      <c r="AE60" s="198">
        <v>0</v>
      </c>
      <c r="AF60" s="198">
        <v>0</v>
      </c>
      <c r="AG60" s="198">
        <v>11.57</v>
      </c>
      <c r="AH60" s="198">
        <v>0</v>
      </c>
      <c r="AI60" s="198">
        <v>16.39</v>
      </c>
      <c r="AJ60" s="198">
        <v>0</v>
      </c>
      <c r="AK60" s="198">
        <v>65.25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20.7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9.02</v>
      </c>
      <c r="L61" s="198">
        <v>316.44</v>
      </c>
      <c r="M61" s="198">
        <v>26.85</v>
      </c>
      <c r="N61" s="198">
        <v>34.75</v>
      </c>
      <c r="O61" s="198">
        <v>0</v>
      </c>
      <c r="P61" s="198">
        <v>30.59</v>
      </c>
      <c r="Q61" s="198">
        <v>6.41</v>
      </c>
      <c r="R61" s="198">
        <v>12.47</v>
      </c>
      <c r="S61" s="198">
        <v>7.67</v>
      </c>
      <c r="T61" s="198">
        <v>0</v>
      </c>
      <c r="U61" s="198">
        <v>20.55</v>
      </c>
      <c r="V61" s="198">
        <v>0</v>
      </c>
      <c r="W61" s="198">
        <v>0</v>
      </c>
      <c r="X61" s="198">
        <v>39.31</v>
      </c>
      <c r="Y61" s="198">
        <v>0</v>
      </c>
      <c r="Z61" s="198">
        <v>76.709999999999994</v>
      </c>
      <c r="AA61" s="198">
        <v>25.89</v>
      </c>
      <c r="AB61" s="198">
        <v>0</v>
      </c>
      <c r="AC61" s="198">
        <v>15</v>
      </c>
      <c r="AD61" s="198">
        <v>0</v>
      </c>
      <c r="AE61" s="198">
        <v>0</v>
      </c>
      <c r="AF61" s="198">
        <v>0</v>
      </c>
      <c r="AG61" s="198">
        <v>11.57</v>
      </c>
      <c r="AH61" s="198">
        <v>0</v>
      </c>
      <c r="AI61" s="198">
        <v>50</v>
      </c>
      <c r="AJ61" s="198">
        <v>0</v>
      </c>
      <c r="AK61" s="198">
        <v>65.25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20.7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9.02</v>
      </c>
      <c r="L62" s="198">
        <v>306.85000000000002</v>
      </c>
      <c r="M62" s="198">
        <v>26.85</v>
      </c>
      <c r="N62" s="198">
        <v>34.75</v>
      </c>
      <c r="O62" s="198">
        <v>0</v>
      </c>
      <c r="P62" s="198">
        <v>30.59</v>
      </c>
      <c r="Q62" s="198">
        <v>6.41</v>
      </c>
      <c r="R62" s="198">
        <v>12.47</v>
      </c>
      <c r="S62" s="198">
        <v>7.67</v>
      </c>
      <c r="T62" s="198">
        <v>0</v>
      </c>
      <c r="U62" s="198">
        <v>20.55</v>
      </c>
      <c r="V62" s="198">
        <v>0</v>
      </c>
      <c r="W62" s="198">
        <v>0</v>
      </c>
      <c r="X62" s="198">
        <v>39.31</v>
      </c>
      <c r="Y62" s="198">
        <v>0</v>
      </c>
      <c r="Z62" s="198">
        <v>76.709999999999994</v>
      </c>
      <c r="AA62" s="198">
        <v>25.89</v>
      </c>
      <c r="AB62" s="198">
        <v>0</v>
      </c>
      <c r="AC62" s="198">
        <v>15</v>
      </c>
      <c r="AD62" s="198">
        <v>0</v>
      </c>
      <c r="AE62" s="198">
        <v>0</v>
      </c>
      <c r="AF62" s="198">
        <v>0</v>
      </c>
      <c r="AG62" s="198">
        <v>11.57</v>
      </c>
      <c r="AH62" s="198">
        <v>0</v>
      </c>
      <c r="AI62" s="198">
        <v>50</v>
      </c>
      <c r="AJ62" s="198">
        <v>0</v>
      </c>
      <c r="AK62" s="198">
        <v>65.25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20.7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9.02</v>
      </c>
      <c r="L63" s="198">
        <v>335.61</v>
      </c>
      <c r="M63" s="198">
        <v>26.85</v>
      </c>
      <c r="N63" s="198">
        <v>34.75</v>
      </c>
      <c r="O63" s="198">
        <v>0</v>
      </c>
      <c r="P63" s="198">
        <v>30.59</v>
      </c>
      <c r="Q63" s="198">
        <v>6.41</v>
      </c>
      <c r="R63" s="198">
        <v>12.47</v>
      </c>
      <c r="S63" s="198">
        <v>7.67</v>
      </c>
      <c r="T63" s="198">
        <v>0</v>
      </c>
      <c r="U63" s="198">
        <v>20.55</v>
      </c>
      <c r="V63" s="198">
        <v>0</v>
      </c>
      <c r="W63" s="198">
        <v>0</v>
      </c>
      <c r="X63" s="198">
        <v>39.31</v>
      </c>
      <c r="Y63" s="198">
        <v>0</v>
      </c>
      <c r="Z63" s="198">
        <v>76.709999999999994</v>
      </c>
      <c r="AA63" s="198">
        <v>25.89</v>
      </c>
      <c r="AB63" s="198">
        <v>0</v>
      </c>
      <c r="AC63" s="198">
        <v>15</v>
      </c>
      <c r="AD63" s="198">
        <v>0</v>
      </c>
      <c r="AE63" s="198">
        <v>0</v>
      </c>
      <c r="AF63" s="198">
        <v>0</v>
      </c>
      <c r="AG63" s="198">
        <v>11.57</v>
      </c>
      <c r="AH63" s="198">
        <v>0</v>
      </c>
      <c r="AI63" s="198">
        <v>16.39</v>
      </c>
      <c r="AJ63" s="198">
        <v>0</v>
      </c>
      <c r="AK63" s="198">
        <v>65.25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20.7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9.02</v>
      </c>
      <c r="L64" s="198">
        <v>326.02999999999997</v>
      </c>
      <c r="M64" s="198">
        <v>26.85</v>
      </c>
      <c r="N64" s="198">
        <v>34.75</v>
      </c>
      <c r="O64" s="198">
        <v>0</v>
      </c>
      <c r="P64" s="198">
        <v>30.59</v>
      </c>
      <c r="Q64" s="198">
        <v>6.41</v>
      </c>
      <c r="R64" s="198">
        <v>12.47</v>
      </c>
      <c r="S64" s="198">
        <v>7.67</v>
      </c>
      <c r="T64" s="198">
        <v>0</v>
      </c>
      <c r="U64" s="198">
        <v>20.55</v>
      </c>
      <c r="V64" s="198">
        <v>0</v>
      </c>
      <c r="W64" s="198">
        <v>0</v>
      </c>
      <c r="X64" s="198">
        <v>39.31</v>
      </c>
      <c r="Y64" s="198">
        <v>0</v>
      </c>
      <c r="Z64" s="198">
        <v>76.709999999999994</v>
      </c>
      <c r="AA64" s="198">
        <v>25.89</v>
      </c>
      <c r="AB64" s="198">
        <v>0</v>
      </c>
      <c r="AC64" s="198">
        <v>15</v>
      </c>
      <c r="AD64" s="198">
        <v>0</v>
      </c>
      <c r="AE64" s="198">
        <v>0</v>
      </c>
      <c r="AF64" s="198">
        <v>0</v>
      </c>
      <c r="AG64" s="198">
        <v>11.57</v>
      </c>
      <c r="AH64" s="198">
        <v>0</v>
      </c>
      <c r="AI64" s="198">
        <v>16.39</v>
      </c>
      <c r="AJ64" s="198">
        <v>0</v>
      </c>
      <c r="AK64" s="198">
        <v>65.25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20.7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9.02</v>
      </c>
      <c r="L65" s="198">
        <v>316.44</v>
      </c>
      <c r="M65" s="198">
        <v>26.85</v>
      </c>
      <c r="N65" s="198">
        <v>34.75</v>
      </c>
      <c r="O65" s="198">
        <v>0</v>
      </c>
      <c r="P65" s="198">
        <v>30.59</v>
      </c>
      <c r="Q65" s="198">
        <v>6.41</v>
      </c>
      <c r="R65" s="198">
        <v>12.47</v>
      </c>
      <c r="S65" s="198">
        <v>7.67</v>
      </c>
      <c r="T65" s="198">
        <v>0</v>
      </c>
      <c r="U65" s="198">
        <v>20.55</v>
      </c>
      <c r="V65" s="198">
        <v>0</v>
      </c>
      <c r="W65" s="198">
        <v>0</v>
      </c>
      <c r="X65" s="198">
        <v>39.31</v>
      </c>
      <c r="Y65" s="198">
        <v>0</v>
      </c>
      <c r="Z65" s="198">
        <v>76.709999999999994</v>
      </c>
      <c r="AA65" s="198">
        <v>25.89</v>
      </c>
      <c r="AB65" s="198">
        <v>0</v>
      </c>
      <c r="AC65" s="198">
        <v>15</v>
      </c>
      <c r="AD65" s="198">
        <v>0</v>
      </c>
      <c r="AE65" s="198">
        <v>0</v>
      </c>
      <c r="AF65" s="198">
        <v>0</v>
      </c>
      <c r="AG65" s="198">
        <v>11.57</v>
      </c>
      <c r="AH65" s="198">
        <v>0</v>
      </c>
      <c r="AI65" s="198">
        <v>16.39</v>
      </c>
      <c r="AJ65" s="198">
        <v>0</v>
      </c>
      <c r="AK65" s="198">
        <v>65.25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20.7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9.02</v>
      </c>
      <c r="L66" s="198">
        <v>335.61</v>
      </c>
      <c r="M66" s="198">
        <v>26.85</v>
      </c>
      <c r="N66" s="198">
        <v>34.75</v>
      </c>
      <c r="O66" s="198">
        <v>0</v>
      </c>
      <c r="P66" s="198">
        <v>30.59</v>
      </c>
      <c r="Q66" s="198">
        <v>6.41</v>
      </c>
      <c r="R66" s="198">
        <v>12.47</v>
      </c>
      <c r="S66" s="198">
        <v>7.67</v>
      </c>
      <c r="T66" s="198">
        <v>0</v>
      </c>
      <c r="U66" s="198">
        <v>20.55</v>
      </c>
      <c r="V66" s="198">
        <v>0</v>
      </c>
      <c r="W66" s="198">
        <v>0</v>
      </c>
      <c r="X66" s="198">
        <v>39.31</v>
      </c>
      <c r="Y66" s="198">
        <v>0</v>
      </c>
      <c r="Z66" s="198">
        <v>76.709999999999994</v>
      </c>
      <c r="AA66" s="198">
        <v>25.89</v>
      </c>
      <c r="AB66" s="198">
        <v>0</v>
      </c>
      <c r="AC66" s="198">
        <v>15</v>
      </c>
      <c r="AD66" s="198">
        <v>0</v>
      </c>
      <c r="AE66" s="198">
        <v>0</v>
      </c>
      <c r="AF66" s="198">
        <v>0</v>
      </c>
      <c r="AG66" s="198">
        <v>11.57</v>
      </c>
      <c r="AH66" s="198">
        <v>0</v>
      </c>
      <c r="AI66" s="198">
        <v>16.39</v>
      </c>
      <c r="AJ66" s="198">
        <v>0</v>
      </c>
      <c r="AK66" s="198">
        <v>65.25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20.7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9.02</v>
      </c>
      <c r="L67" s="198">
        <v>326.02999999999997</v>
      </c>
      <c r="M67" s="198">
        <v>26.85</v>
      </c>
      <c r="N67" s="198">
        <v>34.75</v>
      </c>
      <c r="O67" s="198">
        <v>0</v>
      </c>
      <c r="P67" s="198">
        <v>30.59</v>
      </c>
      <c r="Q67" s="198">
        <v>6.41</v>
      </c>
      <c r="R67" s="198">
        <v>12.47</v>
      </c>
      <c r="S67" s="198">
        <v>7.67</v>
      </c>
      <c r="T67" s="198">
        <v>0</v>
      </c>
      <c r="U67" s="198">
        <v>20.55</v>
      </c>
      <c r="V67" s="198">
        <v>0</v>
      </c>
      <c r="W67" s="198">
        <v>0</v>
      </c>
      <c r="X67" s="198">
        <v>39.31</v>
      </c>
      <c r="Y67" s="198">
        <v>0</v>
      </c>
      <c r="Z67" s="198">
        <v>76.709999999999994</v>
      </c>
      <c r="AA67" s="198">
        <v>25.89</v>
      </c>
      <c r="AB67" s="198">
        <v>0</v>
      </c>
      <c r="AC67" s="198">
        <v>15</v>
      </c>
      <c r="AD67" s="198">
        <v>0</v>
      </c>
      <c r="AE67" s="198">
        <v>0</v>
      </c>
      <c r="AF67" s="198">
        <v>0</v>
      </c>
      <c r="AG67" s="198">
        <v>11.57</v>
      </c>
      <c r="AH67" s="198">
        <v>0</v>
      </c>
      <c r="AI67" s="198">
        <v>16.39</v>
      </c>
      <c r="AJ67" s="198">
        <v>0</v>
      </c>
      <c r="AK67" s="198">
        <v>65.25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20.7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9.02</v>
      </c>
      <c r="L68" s="198">
        <v>335.61</v>
      </c>
      <c r="M68" s="198">
        <v>26.85</v>
      </c>
      <c r="N68" s="198">
        <v>34.75</v>
      </c>
      <c r="O68" s="198">
        <v>0</v>
      </c>
      <c r="P68" s="198">
        <v>30.59</v>
      </c>
      <c r="Q68" s="198">
        <v>6.41</v>
      </c>
      <c r="R68" s="198">
        <v>12.47</v>
      </c>
      <c r="S68" s="198">
        <v>7.67</v>
      </c>
      <c r="T68" s="198">
        <v>0</v>
      </c>
      <c r="U68" s="198">
        <v>20.55</v>
      </c>
      <c r="V68" s="198">
        <v>0</v>
      </c>
      <c r="W68" s="198">
        <v>0</v>
      </c>
      <c r="X68" s="198">
        <v>39.31</v>
      </c>
      <c r="Y68" s="198">
        <v>0</v>
      </c>
      <c r="Z68" s="198">
        <v>76.709999999999994</v>
      </c>
      <c r="AA68" s="198">
        <v>25.89</v>
      </c>
      <c r="AB68" s="198">
        <v>0</v>
      </c>
      <c r="AC68" s="198">
        <v>15</v>
      </c>
      <c r="AD68" s="198">
        <v>0</v>
      </c>
      <c r="AE68" s="198">
        <v>0</v>
      </c>
      <c r="AF68" s="198">
        <v>0</v>
      </c>
      <c r="AG68" s="198">
        <v>11.57</v>
      </c>
      <c r="AH68" s="198">
        <v>0</v>
      </c>
      <c r="AI68" s="198">
        <v>16.39</v>
      </c>
      <c r="AJ68" s="198">
        <v>0</v>
      </c>
      <c r="AK68" s="198">
        <v>65.67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20.7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9.02</v>
      </c>
      <c r="L69" s="198">
        <v>335.61</v>
      </c>
      <c r="M69" s="198">
        <v>26.85</v>
      </c>
      <c r="N69" s="198">
        <v>34.75</v>
      </c>
      <c r="O69" s="198">
        <v>0</v>
      </c>
      <c r="P69" s="198">
        <v>30.59</v>
      </c>
      <c r="Q69" s="198">
        <v>6.41</v>
      </c>
      <c r="R69" s="198">
        <v>12.47</v>
      </c>
      <c r="S69" s="198">
        <v>7.67</v>
      </c>
      <c r="T69" s="198">
        <v>0</v>
      </c>
      <c r="U69" s="198">
        <v>20.55</v>
      </c>
      <c r="V69" s="198">
        <v>0</v>
      </c>
      <c r="W69" s="198">
        <v>0</v>
      </c>
      <c r="X69" s="198">
        <v>39.31</v>
      </c>
      <c r="Y69" s="198">
        <v>0</v>
      </c>
      <c r="Z69" s="198">
        <v>76.709999999999994</v>
      </c>
      <c r="AA69" s="198">
        <v>25.89</v>
      </c>
      <c r="AB69" s="198">
        <v>0</v>
      </c>
      <c r="AC69" s="198">
        <v>15</v>
      </c>
      <c r="AD69" s="198">
        <v>0</v>
      </c>
      <c r="AE69" s="198">
        <v>0</v>
      </c>
      <c r="AF69" s="198">
        <v>0</v>
      </c>
      <c r="AG69" s="198">
        <v>11.57</v>
      </c>
      <c r="AH69" s="198">
        <v>0</v>
      </c>
      <c r="AI69" s="198">
        <v>16.39</v>
      </c>
      <c r="AJ69" s="198">
        <v>0</v>
      </c>
      <c r="AK69" s="198">
        <v>65.260000000000005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16.29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9.02</v>
      </c>
      <c r="L70" s="198">
        <v>372.05</v>
      </c>
      <c r="M70" s="198">
        <v>26.85</v>
      </c>
      <c r="N70" s="198">
        <v>34.75</v>
      </c>
      <c r="O70" s="198">
        <v>0</v>
      </c>
      <c r="P70" s="198">
        <v>30.59</v>
      </c>
      <c r="Q70" s="198">
        <v>6.41</v>
      </c>
      <c r="R70" s="198">
        <v>12.47</v>
      </c>
      <c r="S70" s="198">
        <v>7.67</v>
      </c>
      <c r="T70" s="198">
        <v>0</v>
      </c>
      <c r="U70" s="198">
        <v>20.55</v>
      </c>
      <c r="V70" s="198">
        <v>0</v>
      </c>
      <c r="W70" s="198">
        <v>0</v>
      </c>
      <c r="X70" s="198">
        <v>39.31</v>
      </c>
      <c r="Y70" s="198">
        <v>0</v>
      </c>
      <c r="Z70" s="198">
        <v>76.709999999999994</v>
      </c>
      <c r="AA70" s="198">
        <v>25.89</v>
      </c>
      <c r="AB70" s="198">
        <v>0</v>
      </c>
      <c r="AC70" s="198">
        <v>20.28</v>
      </c>
      <c r="AD70" s="198">
        <v>0</v>
      </c>
      <c r="AE70" s="198">
        <v>0</v>
      </c>
      <c r="AF70" s="198">
        <v>0</v>
      </c>
      <c r="AG70" s="198">
        <v>11.57</v>
      </c>
      <c r="AH70" s="198">
        <v>0</v>
      </c>
      <c r="AI70" s="198">
        <v>50</v>
      </c>
      <c r="AJ70" s="198">
        <v>0</v>
      </c>
      <c r="AK70" s="198">
        <v>65.260000000000005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8.91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9.02</v>
      </c>
      <c r="L71" s="198">
        <v>372.05</v>
      </c>
      <c r="M71" s="198">
        <v>26.85</v>
      </c>
      <c r="N71" s="198">
        <v>34.75</v>
      </c>
      <c r="O71" s="198">
        <v>0</v>
      </c>
      <c r="P71" s="198">
        <v>30.59</v>
      </c>
      <c r="Q71" s="198">
        <v>6.41</v>
      </c>
      <c r="R71" s="198">
        <v>12.47</v>
      </c>
      <c r="S71" s="198">
        <v>7.67</v>
      </c>
      <c r="T71" s="198">
        <v>0</v>
      </c>
      <c r="U71" s="198">
        <v>20.55</v>
      </c>
      <c r="V71" s="198">
        <v>0</v>
      </c>
      <c r="W71" s="198">
        <v>0</v>
      </c>
      <c r="X71" s="198">
        <v>39.31</v>
      </c>
      <c r="Y71" s="198">
        <v>0</v>
      </c>
      <c r="Z71" s="198">
        <v>76.709999999999994</v>
      </c>
      <c r="AA71" s="198">
        <v>25.89</v>
      </c>
      <c r="AB71" s="198">
        <v>0</v>
      </c>
      <c r="AC71" s="198">
        <v>15</v>
      </c>
      <c r="AD71" s="198">
        <v>0</v>
      </c>
      <c r="AE71" s="198">
        <v>0</v>
      </c>
      <c r="AF71" s="198">
        <v>0</v>
      </c>
      <c r="AG71" s="198">
        <v>11.57</v>
      </c>
      <c r="AH71" s="198">
        <v>0</v>
      </c>
      <c r="AI71" s="198">
        <v>16.39</v>
      </c>
      <c r="AJ71" s="198">
        <v>0</v>
      </c>
      <c r="AK71" s="198">
        <v>65.25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3.35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9.02</v>
      </c>
      <c r="L72" s="198">
        <v>372.05</v>
      </c>
      <c r="M72" s="198">
        <v>26.85</v>
      </c>
      <c r="N72" s="198">
        <v>34.75</v>
      </c>
      <c r="O72" s="198">
        <v>0</v>
      </c>
      <c r="P72" s="198">
        <v>30.59</v>
      </c>
      <c r="Q72" s="198">
        <v>6.41</v>
      </c>
      <c r="R72" s="198">
        <v>12.47</v>
      </c>
      <c r="S72" s="198">
        <v>7.67</v>
      </c>
      <c r="T72" s="198">
        <v>0</v>
      </c>
      <c r="U72" s="198">
        <v>20.55</v>
      </c>
      <c r="V72" s="198">
        <v>0</v>
      </c>
      <c r="W72" s="198">
        <v>0</v>
      </c>
      <c r="X72" s="198">
        <v>39.31</v>
      </c>
      <c r="Y72" s="198">
        <v>0</v>
      </c>
      <c r="Z72" s="198">
        <v>76.709999999999994</v>
      </c>
      <c r="AA72" s="198">
        <v>25.89</v>
      </c>
      <c r="AB72" s="198">
        <v>0</v>
      </c>
      <c r="AC72" s="198">
        <v>15</v>
      </c>
      <c r="AD72" s="198">
        <v>0</v>
      </c>
      <c r="AE72" s="198">
        <v>0</v>
      </c>
      <c r="AF72" s="198">
        <v>0</v>
      </c>
      <c r="AG72" s="198">
        <v>11.57</v>
      </c>
      <c r="AH72" s="198">
        <v>0</v>
      </c>
      <c r="AI72" s="198">
        <v>16.39</v>
      </c>
      <c r="AJ72" s="198">
        <v>0</v>
      </c>
      <c r="AK72" s="198">
        <v>65.25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0.72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9.02</v>
      </c>
      <c r="L73" s="198">
        <v>372.05</v>
      </c>
      <c r="M73" s="198">
        <v>26.85</v>
      </c>
      <c r="N73" s="198">
        <v>34.75</v>
      </c>
      <c r="O73" s="198">
        <v>0</v>
      </c>
      <c r="P73" s="198">
        <v>30.59</v>
      </c>
      <c r="Q73" s="198">
        <v>6.41</v>
      </c>
      <c r="R73" s="198">
        <v>12.47</v>
      </c>
      <c r="S73" s="198">
        <v>7.67</v>
      </c>
      <c r="T73" s="198">
        <v>0</v>
      </c>
      <c r="U73" s="198">
        <v>20.55</v>
      </c>
      <c r="V73" s="198">
        <v>0</v>
      </c>
      <c r="W73" s="198">
        <v>0</v>
      </c>
      <c r="X73" s="198">
        <v>39.31</v>
      </c>
      <c r="Y73" s="198">
        <v>0</v>
      </c>
      <c r="Z73" s="198">
        <v>76.709999999999994</v>
      </c>
      <c r="AA73" s="198">
        <v>25.89</v>
      </c>
      <c r="AB73" s="198">
        <v>0</v>
      </c>
      <c r="AC73" s="198">
        <v>15</v>
      </c>
      <c r="AD73" s="198">
        <v>0</v>
      </c>
      <c r="AE73" s="198">
        <v>0</v>
      </c>
      <c r="AF73" s="198">
        <v>0</v>
      </c>
      <c r="AG73" s="198">
        <v>11.57</v>
      </c>
      <c r="AH73" s="198">
        <v>0</v>
      </c>
      <c r="AI73" s="198">
        <v>16.39</v>
      </c>
      <c r="AJ73" s="198">
        <v>0</v>
      </c>
      <c r="AK73" s="198">
        <v>65.25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9.02</v>
      </c>
      <c r="L74" s="198">
        <v>372.05</v>
      </c>
      <c r="M74" s="198">
        <v>26.85</v>
      </c>
      <c r="N74" s="198">
        <v>34.75</v>
      </c>
      <c r="O74" s="198">
        <v>0</v>
      </c>
      <c r="P74" s="198">
        <v>30.59</v>
      </c>
      <c r="Q74" s="198">
        <v>6.41</v>
      </c>
      <c r="R74" s="198">
        <v>12.47</v>
      </c>
      <c r="S74" s="198">
        <v>7.67</v>
      </c>
      <c r="T74" s="198">
        <v>0</v>
      </c>
      <c r="U74" s="198">
        <v>20.55</v>
      </c>
      <c r="V74" s="198">
        <v>0</v>
      </c>
      <c r="W74" s="198">
        <v>0</v>
      </c>
      <c r="X74" s="198">
        <v>39.31</v>
      </c>
      <c r="Y74" s="198">
        <v>0</v>
      </c>
      <c r="Z74" s="198">
        <v>76.709999999999994</v>
      </c>
      <c r="AA74" s="198">
        <v>25.89</v>
      </c>
      <c r="AB74" s="198">
        <v>0</v>
      </c>
      <c r="AC74" s="198">
        <v>15</v>
      </c>
      <c r="AD74" s="198">
        <v>0</v>
      </c>
      <c r="AE74" s="198">
        <v>0</v>
      </c>
      <c r="AF74" s="198">
        <v>0</v>
      </c>
      <c r="AG74" s="198">
        <v>11.57</v>
      </c>
      <c r="AH74" s="198">
        <v>0</v>
      </c>
      <c r="AI74" s="198">
        <v>16.39</v>
      </c>
      <c r="AJ74" s="198">
        <v>0</v>
      </c>
      <c r="AK74" s="198">
        <v>65.25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9.02</v>
      </c>
      <c r="L75" s="198">
        <v>372.05</v>
      </c>
      <c r="M75" s="198">
        <v>26.85</v>
      </c>
      <c r="N75" s="198">
        <v>34.75</v>
      </c>
      <c r="O75" s="198">
        <v>0</v>
      </c>
      <c r="P75" s="198">
        <v>30.59</v>
      </c>
      <c r="Q75" s="198">
        <v>6.41</v>
      </c>
      <c r="R75" s="198">
        <v>12.47</v>
      </c>
      <c r="S75" s="198">
        <v>7.67</v>
      </c>
      <c r="T75" s="198">
        <v>0</v>
      </c>
      <c r="U75" s="198">
        <v>20.55</v>
      </c>
      <c r="V75" s="198">
        <v>0</v>
      </c>
      <c r="W75" s="198">
        <v>0</v>
      </c>
      <c r="X75" s="198">
        <v>39.31</v>
      </c>
      <c r="Y75" s="198">
        <v>0</v>
      </c>
      <c r="Z75" s="198">
        <v>76.709999999999994</v>
      </c>
      <c r="AA75" s="198">
        <v>25.89</v>
      </c>
      <c r="AB75" s="198">
        <v>0</v>
      </c>
      <c r="AC75" s="198">
        <v>15</v>
      </c>
      <c r="AD75" s="198">
        <v>0</v>
      </c>
      <c r="AE75" s="198">
        <v>0</v>
      </c>
      <c r="AF75" s="198">
        <v>0</v>
      </c>
      <c r="AG75" s="198">
        <v>11.57</v>
      </c>
      <c r="AH75" s="198">
        <v>0</v>
      </c>
      <c r="AI75" s="198">
        <v>16.39</v>
      </c>
      <c r="AJ75" s="198">
        <v>0</v>
      </c>
      <c r="AK75" s="198">
        <v>65.25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9.02</v>
      </c>
      <c r="L76" s="198">
        <v>372.05</v>
      </c>
      <c r="M76" s="198">
        <v>26.85</v>
      </c>
      <c r="N76" s="198">
        <v>34.75</v>
      </c>
      <c r="O76" s="198">
        <v>0</v>
      </c>
      <c r="P76" s="198">
        <v>30.59</v>
      </c>
      <c r="Q76" s="198">
        <v>6.41</v>
      </c>
      <c r="R76" s="198">
        <v>12.47</v>
      </c>
      <c r="S76" s="198">
        <v>7.67</v>
      </c>
      <c r="T76" s="198">
        <v>0</v>
      </c>
      <c r="U76" s="198">
        <v>20.55</v>
      </c>
      <c r="V76" s="198">
        <v>0</v>
      </c>
      <c r="W76" s="198">
        <v>0</v>
      </c>
      <c r="X76" s="198">
        <v>39.31</v>
      </c>
      <c r="Y76" s="198">
        <v>0</v>
      </c>
      <c r="Z76" s="198">
        <v>76.709999999999994</v>
      </c>
      <c r="AA76" s="198">
        <v>25.89</v>
      </c>
      <c r="AB76" s="198">
        <v>0</v>
      </c>
      <c r="AC76" s="198">
        <v>27.49</v>
      </c>
      <c r="AD76" s="198">
        <v>0</v>
      </c>
      <c r="AE76" s="198">
        <v>0</v>
      </c>
      <c r="AF76" s="198">
        <v>0</v>
      </c>
      <c r="AG76" s="198">
        <v>11.58</v>
      </c>
      <c r="AH76" s="198">
        <v>0</v>
      </c>
      <c r="AI76" s="198">
        <v>80</v>
      </c>
      <c r="AJ76" s="198">
        <v>0</v>
      </c>
      <c r="AK76" s="198">
        <v>65.25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9.02</v>
      </c>
      <c r="L77" s="198">
        <v>372.05</v>
      </c>
      <c r="M77" s="198">
        <v>26.85</v>
      </c>
      <c r="N77" s="198">
        <v>34.75</v>
      </c>
      <c r="O77" s="198">
        <v>0</v>
      </c>
      <c r="P77" s="198">
        <v>30.59</v>
      </c>
      <c r="Q77" s="198">
        <v>6.41</v>
      </c>
      <c r="R77" s="198">
        <v>12.47</v>
      </c>
      <c r="S77" s="198">
        <v>7.67</v>
      </c>
      <c r="T77" s="198">
        <v>0</v>
      </c>
      <c r="U77" s="198">
        <v>20.55</v>
      </c>
      <c r="V77" s="198">
        <v>0</v>
      </c>
      <c r="W77" s="198">
        <v>0</v>
      </c>
      <c r="X77" s="198">
        <v>39.31</v>
      </c>
      <c r="Y77" s="198">
        <v>0</v>
      </c>
      <c r="Z77" s="198">
        <v>76.709999999999994</v>
      </c>
      <c r="AA77" s="198">
        <v>25.89</v>
      </c>
      <c r="AB77" s="198">
        <v>0</v>
      </c>
      <c r="AC77" s="198">
        <v>15</v>
      </c>
      <c r="AD77" s="198">
        <v>0</v>
      </c>
      <c r="AE77" s="198">
        <v>0</v>
      </c>
      <c r="AF77" s="198">
        <v>0</v>
      </c>
      <c r="AG77" s="198">
        <v>11.57</v>
      </c>
      <c r="AH77" s="198">
        <v>0</v>
      </c>
      <c r="AI77" s="198">
        <v>16.39</v>
      </c>
      <c r="AJ77" s="198">
        <v>0</v>
      </c>
      <c r="AK77" s="198">
        <v>65.25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9.02</v>
      </c>
      <c r="L78" s="198">
        <v>372.05</v>
      </c>
      <c r="M78" s="198">
        <v>26.85</v>
      </c>
      <c r="N78" s="198">
        <v>34.75</v>
      </c>
      <c r="O78" s="198">
        <v>0</v>
      </c>
      <c r="P78" s="198">
        <v>30.59</v>
      </c>
      <c r="Q78" s="198">
        <v>6.41</v>
      </c>
      <c r="R78" s="198">
        <v>12.47</v>
      </c>
      <c r="S78" s="198">
        <v>7.67</v>
      </c>
      <c r="T78" s="198">
        <v>0</v>
      </c>
      <c r="U78" s="198">
        <v>20.55</v>
      </c>
      <c r="V78" s="198">
        <v>0</v>
      </c>
      <c r="W78" s="198">
        <v>0</v>
      </c>
      <c r="X78" s="198">
        <v>39.31</v>
      </c>
      <c r="Y78" s="198">
        <v>0</v>
      </c>
      <c r="Z78" s="198">
        <v>76.709999999999994</v>
      </c>
      <c r="AA78" s="198">
        <v>25.89</v>
      </c>
      <c r="AB78" s="198">
        <v>0</v>
      </c>
      <c r="AC78" s="198">
        <v>15</v>
      </c>
      <c r="AD78" s="198">
        <v>0</v>
      </c>
      <c r="AE78" s="198">
        <v>0</v>
      </c>
      <c r="AF78" s="198">
        <v>0</v>
      </c>
      <c r="AG78" s="198">
        <v>11.57</v>
      </c>
      <c r="AH78" s="198">
        <v>0</v>
      </c>
      <c r="AI78" s="198">
        <v>16.39</v>
      </c>
      <c r="AJ78" s="198">
        <v>0</v>
      </c>
      <c r="AK78" s="198">
        <v>65.25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9.02</v>
      </c>
      <c r="L79" s="198">
        <v>372.05</v>
      </c>
      <c r="M79" s="198">
        <v>26.85</v>
      </c>
      <c r="N79" s="198">
        <v>34.75</v>
      </c>
      <c r="O79" s="198">
        <v>0</v>
      </c>
      <c r="P79" s="198">
        <v>30.59</v>
      </c>
      <c r="Q79" s="198">
        <v>6.41</v>
      </c>
      <c r="R79" s="198">
        <v>12.47</v>
      </c>
      <c r="S79" s="198">
        <v>7.67</v>
      </c>
      <c r="T79" s="198">
        <v>0</v>
      </c>
      <c r="U79" s="198">
        <v>20.55</v>
      </c>
      <c r="V79" s="198">
        <v>0</v>
      </c>
      <c r="W79" s="198">
        <v>0</v>
      </c>
      <c r="X79" s="198">
        <v>39.31</v>
      </c>
      <c r="Y79" s="198">
        <v>0</v>
      </c>
      <c r="Z79" s="198">
        <v>76.709999999999994</v>
      </c>
      <c r="AA79" s="198">
        <v>25.89</v>
      </c>
      <c r="AB79" s="198">
        <v>0</v>
      </c>
      <c r="AC79" s="198">
        <v>15</v>
      </c>
      <c r="AD79" s="198">
        <v>0</v>
      </c>
      <c r="AE79" s="198">
        <v>0</v>
      </c>
      <c r="AF79" s="198">
        <v>0</v>
      </c>
      <c r="AG79" s="198">
        <v>11.57</v>
      </c>
      <c r="AH79" s="198">
        <v>0</v>
      </c>
      <c r="AI79" s="198">
        <v>16.39</v>
      </c>
      <c r="AJ79" s="198">
        <v>0</v>
      </c>
      <c r="AK79" s="198">
        <v>65.25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9.02</v>
      </c>
      <c r="L80" s="198">
        <v>372.05</v>
      </c>
      <c r="M80" s="198">
        <v>26.85</v>
      </c>
      <c r="N80" s="198">
        <v>34.75</v>
      </c>
      <c r="O80" s="198">
        <v>0</v>
      </c>
      <c r="P80" s="198">
        <v>30.59</v>
      </c>
      <c r="Q80" s="198">
        <v>6.41</v>
      </c>
      <c r="R80" s="198">
        <v>12.47</v>
      </c>
      <c r="S80" s="198">
        <v>7.67</v>
      </c>
      <c r="T80" s="198">
        <v>0</v>
      </c>
      <c r="U80" s="198">
        <v>20.55</v>
      </c>
      <c r="V80" s="198">
        <v>0</v>
      </c>
      <c r="W80" s="198">
        <v>0</v>
      </c>
      <c r="X80" s="198">
        <v>39.31</v>
      </c>
      <c r="Y80" s="198">
        <v>0</v>
      </c>
      <c r="Z80" s="198">
        <v>76.709999999999994</v>
      </c>
      <c r="AA80" s="198">
        <v>25.89</v>
      </c>
      <c r="AB80" s="198">
        <v>0</v>
      </c>
      <c r="AC80" s="198">
        <v>15</v>
      </c>
      <c r="AD80" s="198">
        <v>0</v>
      </c>
      <c r="AE80" s="198">
        <v>0</v>
      </c>
      <c r="AF80" s="198">
        <v>0</v>
      </c>
      <c r="AG80" s="198">
        <v>11.57</v>
      </c>
      <c r="AH80" s="198">
        <v>0</v>
      </c>
      <c r="AI80" s="198">
        <v>16.39</v>
      </c>
      <c r="AJ80" s="198">
        <v>0</v>
      </c>
      <c r="AK80" s="198">
        <v>65.25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9.02</v>
      </c>
      <c r="L81" s="198">
        <v>372.05</v>
      </c>
      <c r="M81" s="198">
        <v>26.85</v>
      </c>
      <c r="N81" s="198">
        <v>34.75</v>
      </c>
      <c r="O81" s="198">
        <v>0</v>
      </c>
      <c r="P81" s="198">
        <v>30.59</v>
      </c>
      <c r="Q81" s="198">
        <v>6.41</v>
      </c>
      <c r="R81" s="198">
        <v>12.47</v>
      </c>
      <c r="S81" s="198">
        <v>7.67</v>
      </c>
      <c r="T81" s="198">
        <v>0</v>
      </c>
      <c r="U81" s="198">
        <v>20.55</v>
      </c>
      <c r="V81" s="198">
        <v>0</v>
      </c>
      <c r="W81" s="198">
        <v>0</v>
      </c>
      <c r="X81" s="198">
        <v>39.31</v>
      </c>
      <c r="Y81" s="198">
        <v>0</v>
      </c>
      <c r="Z81" s="198">
        <v>76.709999999999994</v>
      </c>
      <c r="AA81" s="198">
        <v>25.89</v>
      </c>
      <c r="AB81" s="198">
        <v>0</v>
      </c>
      <c r="AC81" s="198">
        <v>15</v>
      </c>
      <c r="AD81" s="198">
        <v>0</v>
      </c>
      <c r="AE81" s="198">
        <v>0</v>
      </c>
      <c r="AF81" s="198">
        <v>0</v>
      </c>
      <c r="AG81" s="198">
        <v>11.57</v>
      </c>
      <c r="AH81" s="198">
        <v>0</v>
      </c>
      <c r="AI81" s="198">
        <v>16.39</v>
      </c>
      <c r="AJ81" s="198">
        <v>0</v>
      </c>
      <c r="AK81" s="198">
        <v>65.25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9.02</v>
      </c>
      <c r="L82" s="198">
        <v>372.05</v>
      </c>
      <c r="M82" s="198">
        <v>26.85</v>
      </c>
      <c r="N82" s="198">
        <v>34.75</v>
      </c>
      <c r="O82" s="198">
        <v>0</v>
      </c>
      <c r="P82" s="198">
        <v>30.59</v>
      </c>
      <c r="Q82" s="198">
        <v>6.41</v>
      </c>
      <c r="R82" s="198">
        <v>12.47</v>
      </c>
      <c r="S82" s="198">
        <v>7.67</v>
      </c>
      <c r="T82" s="198">
        <v>0</v>
      </c>
      <c r="U82" s="198">
        <v>20.55</v>
      </c>
      <c r="V82" s="198">
        <v>0</v>
      </c>
      <c r="W82" s="198">
        <v>0</v>
      </c>
      <c r="X82" s="198">
        <v>39.31</v>
      </c>
      <c r="Y82" s="198">
        <v>0</v>
      </c>
      <c r="Z82" s="198">
        <v>76.709999999999994</v>
      </c>
      <c r="AA82" s="198">
        <v>25.89</v>
      </c>
      <c r="AB82" s="198">
        <v>0</v>
      </c>
      <c r="AC82" s="198">
        <v>15</v>
      </c>
      <c r="AD82" s="198">
        <v>0</v>
      </c>
      <c r="AE82" s="198">
        <v>0</v>
      </c>
      <c r="AF82" s="198">
        <v>0</v>
      </c>
      <c r="AG82" s="198">
        <v>11.57</v>
      </c>
      <c r="AH82" s="198">
        <v>0</v>
      </c>
      <c r="AI82" s="198">
        <v>16.39</v>
      </c>
      <c r="AJ82" s="198">
        <v>0</v>
      </c>
      <c r="AK82" s="198">
        <v>65.25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9.02</v>
      </c>
      <c r="L83" s="198">
        <v>372.05</v>
      </c>
      <c r="M83" s="198">
        <v>26.85</v>
      </c>
      <c r="N83" s="198">
        <v>34.75</v>
      </c>
      <c r="O83" s="198">
        <v>0</v>
      </c>
      <c r="P83" s="198">
        <v>30.59</v>
      </c>
      <c r="Q83" s="198">
        <v>6.41</v>
      </c>
      <c r="R83" s="198">
        <v>12.47</v>
      </c>
      <c r="S83" s="198">
        <v>7.67</v>
      </c>
      <c r="T83" s="198">
        <v>0</v>
      </c>
      <c r="U83" s="198">
        <v>20.55</v>
      </c>
      <c r="V83" s="198">
        <v>0</v>
      </c>
      <c r="W83" s="198">
        <v>0</v>
      </c>
      <c r="X83" s="198">
        <v>39.31</v>
      </c>
      <c r="Y83" s="198">
        <v>0</v>
      </c>
      <c r="Z83" s="198">
        <v>76.709999999999994</v>
      </c>
      <c r="AA83" s="198">
        <v>25.89</v>
      </c>
      <c r="AB83" s="198">
        <v>0</v>
      </c>
      <c r="AC83" s="198">
        <v>15</v>
      </c>
      <c r="AD83" s="198">
        <v>0</v>
      </c>
      <c r="AE83" s="198">
        <v>0</v>
      </c>
      <c r="AF83" s="198">
        <v>0</v>
      </c>
      <c r="AG83" s="198">
        <v>11.57</v>
      </c>
      <c r="AH83" s="198">
        <v>0</v>
      </c>
      <c r="AI83" s="198">
        <v>16.39</v>
      </c>
      <c r="AJ83" s="198">
        <v>0</v>
      </c>
      <c r="AK83" s="198">
        <v>65.25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9.02</v>
      </c>
      <c r="L84" s="198">
        <v>372.05</v>
      </c>
      <c r="M84" s="198">
        <v>26.85</v>
      </c>
      <c r="N84" s="198">
        <v>34.75</v>
      </c>
      <c r="O84" s="198">
        <v>0</v>
      </c>
      <c r="P84" s="198">
        <v>30.59</v>
      </c>
      <c r="Q84" s="198">
        <v>6.41</v>
      </c>
      <c r="R84" s="198">
        <v>12.47</v>
      </c>
      <c r="S84" s="198">
        <v>7.67</v>
      </c>
      <c r="T84" s="198">
        <v>0</v>
      </c>
      <c r="U84" s="198">
        <v>20.55</v>
      </c>
      <c r="V84" s="198">
        <v>0</v>
      </c>
      <c r="W84" s="198">
        <v>0</v>
      </c>
      <c r="X84" s="198">
        <v>39.31</v>
      </c>
      <c r="Y84" s="198">
        <v>0</v>
      </c>
      <c r="Z84" s="198">
        <v>76.709999999999994</v>
      </c>
      <c r="AA84" s="198">
        <v>25.89</v>
      </c>
      <c r="AB84" s="198">
        <v>0</v>
      </c>
      <c r="AC84" s="198">
        <v>15</v>
      </c>
      <c r="AD84" s="198">
        <v>0</v>
      </c>
      <c r="AE84" s="198">
        <v>0</v>
      </c>
      <c r="AF84" s="198">
        <v>0</v>
      </c>
      <c r="AG84" s="198">
        <v>11.57</v>
      </c>
      <c r="AH84" s="198">
        <v>0</v>
      </c>
      <c r="AI84" s="198">
        <v>16.39</v>
      </c>
      <c r="AJ84" s="198">
        <v>0</v>
      </c>
      <c r="AK84" s="198">
        <v>65.25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9.02</v>
      </c>
      <c r="L85" s="198">
        <v>372.05</v>
      </c>
      <c r="M85" s="198">
        <v>26.85</v>
      </c>
      <c r="N85" s="198">
        <v>34.75</v>
      </c>
      <c r="O85" s="198">
        <v>0</v>
      </c>
      <c r="P85" s="198">
        <v>30.59</v>
      </c>
      <c r="Q85" s="198">
        <v>6.41</v>
      </c>
      <c r="R85" s="198">
        <v>12.48</v>
      </c>
      <c r="S85" s="198">
        <v>7.77</v>
      </c>
      <c r="T85" s="198">
        <v>0</v>
      </c>
      <c r="U85" s="198">
        <v>20.55</v>
      </c>
      <c r="V85" s="198">
        <v>0</v>
      </c>
      <c r="W85" s="198">
        <v>0</v>
      </c>
      <c r="X85" s="198">
        <v>43.15</v>
      </c>
      <c r="Y85" s="198">
        <v>0</v>
      </c>
      <c r="Z85" s="198">
        <v>76.709999999999994</v>
      </c>
      <c r="AA85" s="198">
        <v>26.34</v>
      </c>
      <c r="AB85" s="198">
        <v>0</v>
      </c>
      <c r="AC85" s="198">
        <v>15</v>
      </c>
      <c r="AD85" s="198">
        <v>0</v>
      </c>
      <c r="AE85" s="198">
        <v>0</v>
      </c>
      <c r="AF85" s="198">
        <v>0</v>
      </c>
      <c r="AG85" s="198">
        <v>11.57</v>
      </c>
      <c r="AH85" s="198">
        <v>0</v>
      </c>
      <c r="AI85" s="198">
        <v>16.39</v>
      </c>
      <c r="AJ85" s="198">
        <v>0</v>
      </c>
      <c r="AK85" s="198">
        <v>65.25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9.02</v>
      </c>
      <c r="L86" s="198">
        <v>372.05</v>
      </c>
      <c r="M86" s="198">
        <v>26.85</v>
      </c>
      <c r="N86" s="198">
        <v>34.75</v>
      </c>
      <c r="O86" s="198">
        <v>0</v>
      </c>
      <c r="P86" s="198">
        <v>30.59</v>
      </c>
      <c r="Q86" s="198">
        <v>6.41</v>
      </c>
      <c r="R86" s="198">
        <v>12.48</v>
      </c>
      <c r="S86" s="198">
        <v>7.77</v>
      </c>
      <c r="T86" s="198">
        <v>0</v>
      </c>
      <c r="U86" s="198">
        <v>20.55</v>
      </c>
      <c r="V86" s="198">
        <v>0</v>
      </c>
      <c r="W86" s="198">
        <v>0</v>
      </c>
      <c r="X86" s="198">
        <v>43.15</v>
      </c>
      <c r="Y86" s="198">
        <v>0</v>
      </c>
      <c r="Z86" s="198">
        <v>76.709999999999994</v>
      </c>
      <c r="AA86" s="198">
        <v>26.34</v>
      </c>
      <c r="AB86" s="198">
        <v>0</v>
      </c>
      <c r="AC86" s="198">
        <v>15</v>
      </c>
      <c r="AD86" s="198">
        <v>0</v>
      </c>
      <c r="AE86" s="198">
        <v>0</v>
      </c>
      <c r="AF86" s="198">
        <v>0</v>
      </c>
      <c r="AG86" s="198">
        <v>11.57</v>
      </c>
      <c r="AH86" s="198">
        <v>0</v>
      </c>
      <c r="AI86" s="198">
        <v>16.39</v>
      </c>
      <c r="AJ86" s="198">
        <v>0</v>
      </c>
      <c r="AK86" s="198">
        <v>65.25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9.02</v>
      </c>
      <c r="L87" s="198">
        <v>287.67</v>
      </c>
      <c r="M87" s="198">
        <v>26.85</v>
      </c>
      <c r="N87" s="198">
        <v>34.75</v>
      </c>
      <c r="O87" s="198">
        <v>0</v>
      </c>
      <c r="P87" s="198">
        <v>30.59</v>
      </c>
      <c r="Q87" s="198">
        <v>6.41</v>
      </c>
      <c r="R87" s="198">
        <v>12.48</v>
      </c>
      <c r="S87" s="198">
        <v>7.77</v>
      </c>
      <c r="T87" s="198">
        <v>0</v>
      </c>
      <c r="U87" s="198">
        <v>20.55</v>
      </c>
      <c r="V87" s="198">
        <v>0</v>
      </c>
      <c r="W87" s="198">
        <v>0</v>
      </c>
      <c r="X87" s="198">
        <v>43.15</v>
      </c>
      <c r="Y87" s="198">
        <v>0</v>
      </c>
      <c r="Z87" s="198">
        <v>76.709999999999994</v>
      </c>
      <c r="AA87" s="198">
        <v>26.53</v>
      </c>
      <c r="AB87" s="198">
        <v>0</v>
      </c>
      <c r="AC87" s="198">
        <v>15</v>
      </c>
      <c r="AD87" s="198">
        <v>0</v>
      </c>
      <c r="AE87" s="198">
        <v>0</v>
      </c>
      <c r="AF87" s="198">
        <v>0</v>
      </c>
      <c r="AG87" s="198">
        <v>11.57</v>
      </c>
      <c r="AH87" s="198">
        <v>0</v>
      </c>
      <c r="AI87" s="198">
        <v>16.39</v>
      </c>
      <c r="AJ87" s="198">
        <v>0</v>
      </c>
      <c r="AK87" s="198">
        <v>65.25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9.02</v>
      </c>
      <c r="L88" s="198">
        <v>287.67</v>
      </c>
      <c r="M88" s="198">
        <v>26.85</v>
      </c>
      <c r="N88" s="198">
        <v>34.75</v>
      </c>
      <c r="O88" s="198">
        <v>0</v>
      </c>
      <c r="P88" s="198">
        <v>30.59</v>
      </c>
      <c r="Q88" s="198">
        <v>6.41</v>
      </c>
      <c r="R88" s="198">
        <v>12.48</v>
      </c>
      <c r="S88" s="198">
        <v>7.77</v>
      </c>
      <c r="T88" s="198">
        <v>0</v>
      </c>
      <c r="U88" s="198">
        <v>20.55</v>
      </c>
      <c r="V88" s="198">
        <v>0</v>
      </c>
      <c r="W88" s="198">
        <v>0</v>
      </c>
      <c r="X88" s="198">
        <v>43.15</v>
      </c>
      <c r="Y88" s="198">
        <v>0</v>
      </c>
      <c r="Z88" s="198">
        <v>76.709999999999994</v>
      </c>
      <c r="AA88" s="198">
        <v>26.53</v>
      </c>
      <c r="AB88" s="198">
        <v>0</v>
      </c>
      <c r="AC88" s="198">
        <v>15</v>
      </c>
      <c r="AD88" s="198">
        <v>0</v>
      </c>
      <c r="AE88" s="198">
        <v>0</v>
      </c>
      <c r="AF88" s="198">
        <v>0</v>
      </c>
      <c r="AG88" s="198">
        <v>11.57</v>
      </c>
      <c r="AH88" s="198">
        <v>0</v>
      </c>
      <c r="AI88" s="198">
        <v>16.39</v>
      </c>
      <c r="AJ88" s="198">
        <v>0</v>
      </c>
      <c r="AK88" s="198">
        <v>65.25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9.02</v>
      </c>
      <c r="L89" s="198">
        <v>287.67</v>
      </c>
      <c r="M89" s="198">
        <v>26.85</v>
      </c>
      <c r="N89" s="198">
        <v>34.75</v>
      </c>
      <c r="O89" s="198">
        <v>0</v>
      </c>
      <c r="P89" s="198">
        <v>30.59</v>
      </c>
      <c r="Q89" s="198">
        <v>6.41</v>
      </c>
      <c r="R89" s="198">
        <v>12.48</v>
      </c>
      <c r="S89" s="198">
        <v>7.77</v>
      </c>
      <c r="T89" s="198">
        <v>0</v>
      </c>
      <c r="U89" s="198">
        <v>20.55</v>
      </c>
      <c r="V89" s="198">
        <v>0</v>
      </c>
      <c r="W89" s="198">
        <v>0</v>
      </c>
      <c r="X89" s="198">
        <v>43.15</v>
      </c>
      <c r="Y89" s="198">
        <v>0</v>
      </c>
      <c r="Z89" s="198">
        <v>76.709999999999994</v>
      </c>
      <c r="AA89" s="198">
        <v>26.53</v>
      </c>
      <c r="AB89" s="198">
        <v>0</v>
      </c>
      <c r="AC89" s="198">
        <v>15</v>
      </c>
      <c r="AD89" s="198">
        <v>0</v>
      </c>
      <c r="AE89" s="198">
        <v>0</v>
      </c>
      <c r="AF89" s="198">
        <v>0</v>
      </c>
      <c r="AG89" s="198">
        <v>11.57</v>
      </c>
      <c r="AH89" s="198">
        <v>0</v>
      </c>
      <c r="AI89" s="198">
        <v>16.39</v>
      </c>
      <c r="AJ89" s="198">
        <v>0</v>
      </c>
      <c r="AK89" s="198">
        <v>65.25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9.02</v>
      </c>
      <c r="L90" s="198">
        <v>287.67</v>
      </c>
      <c r="M90" s="198">
        <v>26.85</v>
      </c>
      <c r="N90" s="198">
        <v>34.75</v>
      </c>
      <c r="O90" s="198">
        <v>0</v>
      </c>
      <c r="P90" s="198">
        <v>30.59</v>
      </c>
      <c r="Q90" s="198">
        <v>6.41</v>
      </c>
      <c r="R90" s="198">
        <v>12.48</v>
      </c>
      <c r="S90" s="198">
        <v>7.77</v>
      </c>
      <c r="T90" s="198">
        <v>0</v>
      </c>
      <c r="U90" s="198">
        <v>20.55</v>
      </c>
      <c r="V90" s="198">
        <v>0</v>
      </c>
      <c r="W90" s="198">
        <v>0</v>
      </c>
      <c r="X90" s="198">
        <v>43.15</v>
      </c>
      <c r="Y90" s="198">
        <v>0</v>
      </c>
      <c r="Z90" s="198">
        <v>76.709999999999994</v>
      </c>
      <c r="AA90" s="198">
        <v>26.53</v>
      </c>
      <c r="AB90" s="198">
        <v>0</v>
      </c>
      <c r="AC90" s="198">
        <v>15</v>
      </c>
      <c r="AD90" s="198">
        <v>0</v>
      </c>
      <c r="AE90" s="198">
        <v>0</v>
      </c>
      <c r="AF90" s="198">
        <v>0</v>
      </c>
      <c r="AG90" s="198">
        <v>11.57</v>
      </c>
      <c r="AH90" s="198">
        <v>0</v>
      </c>
      <c r="AI90" s="198">
        <v>16.39</v>
      </c>
      <c r="AJ90" s="198">
        <v>0</v>
      </c>
      <c r="AK90" s="198">
        <v>65.25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9.02</v>
      </c>
      <c r="L91" s="198">
        <v>201.37</v>
      </c>
      <c r="M91" s="198">
        <v>26.85</v>
      </c>
      <c r="N91" s="198">
        <v>34.75</v>
      </c>
      <c r="O91" s="198">
        <v>0</v>
      </c>
      <c r="P91" s="198">
        <v>30.59</v>
      </c>
      <c r="Q91" s="198">
        <v>6.41</v>
      </c>
      <c r="R91" s="198">
        <v>12.48</v>
      </c>
      <c r="S91" s="198">
        <v>7.77</v>
      </c>
      <c r="T91" s="198">
        <v>0</v>
      </c>
      <c r="U91" s="198">
        <v>20.55</v>
      </c>
      <c r="V91" s="198">
        <v>0</v>
      </c>
      <c r="W91" s="198">
        <v>0</v>
      </c>
      <c r="X91" s="198">
        <v>43.15</v>
      </c>
      <c r="Y91" s="198">
        <v>0</v>
      </c>
      <c r="Z91" s="198">
        <v>76.709999999999994</v>
      </c>
      <c r="AA91" s="198">
        <v>26.53</v>
      </c>
      <c r="AB91" s="198">
        <v>0</v>
      </c>
      <c r="AC91" s="198">
        <v>15</v>
      </c>
      <c r="AD91" s="198">
        <v>0</v>
      </c>
      <c r="AE91" s="198">
        <v>0</v>
      </c>
      <c r="AF91" s="198">
        <v>0</v>
      </c>
      <c r="AG91" s="198">
        <v>11.57</v>
      </c>
      <c r="AH91" s="198">
        <v>0</v>
      </c>
      <c r="AI91" s="198">
        <v>16.39</v>
      </c>
      <c r="AJ91" s="198">
        <v>0</v>
      </c>
      <c r="AK91" s="198">
        <v>65.25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9.02</v>
      </c>
      <c r="L92" s="198">
        <v>201.37</v>
      </c>
      <c r="M92" s="198">
        <v>26.85</v>
      </c>
      <c r="N92" s="198">
        <v>34.75</v>
      </c>
      <c r="O92" s="198">
        <v>0</v>
      </c>
      <c r="P92" s="198">
        <v>30.59</v>
      </c>
      <c r="Q92" s="198">
        <v>6.56</v>
      </c>
      <c r="R92" s="198">
        <v>12.48</v>
      </c>
      <c r="S92" s="198">
        <v>7.77</v>
      </c>
      <c r="T92" s="198">
        <v>0</v>
      </c>
      <c r="U92" s="198">
        <v>20.55</v>
      </c>
      <c r="V92" s="198">
        <v>0</v>
      </c>
      <c r="W92" s="198">
        <v>0</v>
      </c>
      <c r="X92" s="198">
        <v>43.15</v>
      </c>
      <c r="Y92" s="198">
        <v>0</v>
      </c>
      <c r="Z92" s="198">
        <v>76.709999999999994</v>
      </c>
      <c r="AA92" s="198">
        <v>26.53</v>
      </c>
      <c r="AB92" s="198">
        <v>0</v>
      </c>
      <c r="AC92" s="198">
        <v>15</v>
      </c>
      <c r="AD92" s="198">
        <v>0</v>
      </c>
      <c r="AE92" s="198">
        <v>0</v>
      </c>
      <c r="AF92" s="198">
        <v>0</v>
      </c>
      <c r="AG92" s="198">
        <v>11.57</v>
      </c>
      <c r="AH92" s="198">
        <v>0</v>
      </c>
      <c r="AI92" s="198">
        <v>16.39</v>
      </c>
      <c r="AJ92" s="198">
        <v>0</v>
      </c>
      <c r="AK92" s="198">
        <v>65.260000000000005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9.02</v>
      </c>
      <c r="L93" s="198">
        <v>201.37</v>
      </c>
      <c r="M93" s="198">
        <v>26.85</v>
      </c>
      <c r="N93" s="198">
        <v>34.75</v>
      </c>
      <c r="O93" s="198">
        <v>0</v>
      </c>
      <c r="P93" s="198">
        <v>30.59</v>
      </c>
      <c r="Q93" s="198">
        <v>6.42</v>
      </c>
      <c r="R93" s="198">
        <v>12.48</v>
      </c>
      <c r="S93" s="198">
        <v>7.77</v>
      </c>
      <c r="T93" s="198">
        <v>0</v>
      </c>
      <c r="U93" s="198">
        <v>20.55</v>
      </c>
      <c r="V93" s="198">
        <v>0</v>
      </c>
      <c r="W93" s="198">
        <v>0</v>
      </c>
      <c r="X93" s="198">
        <v>43.15</v>
      </c>
      <c r="Y93" s="198">
        <v>0</v>
      </c>
      <c r="Z93" s="198">
        <v>76.709999999999994</v>
      </c>
      <c r="AA93" s="198">
        <v>26.53</v>
      </c>
      <c r="AB93" s="198">
        <v>0</v>
      </c>
      <c r="AC93" s="198">
        <v>15</v>
      </c>
      <c r="AD93" s="198">
        <v>0</v>
      </c>
      <c r="AE93" s="198">
        <v>0</v>
      </c>
      <c r="AF93" s="198">
        <v>0</v>
      </c>
      <c r="AG93" s="198">
        <v>11.57</v>
      </c>
      <c r="AH93" s="198">
        <v>0</v>
      </c>
      <c r="AI93" s="198">
        <v>16.39</v>
      </c>
      <c r="AJ93" s="198">
        <v>0</v>
      </c>
      <c r="AK93" s="198">
        <v>65.25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4.79</v>
      </c>
      <c r="L94" s="198">
        <v>201.37</v>
      </c>
      <c r="M94" s="198">
        <v>26.85</v>
      </c>
      <c r="N94" s="198">
        <v>34.75</v>
      </c>
      <c r="O94" s="198">
        <v>0</v>
      </c>
      <c r="P94" s="198">
        <v>30.59</v>
      </c>
      <c r="Q94" s="198">
        <v>2.88</v>
      </c>
      <c r="R94" s="198">
        <v>5.75</v>
      </c>
      <c r="S94" s="198">
        <v>3.83</v>
      </c>
      <c r="T94" s="198">
        <v>0</v>
      </c>
      <c r="U94" s="198">
        <v>20.55</v>
      </c>
      <c r="V94" s="198">
        <v>0</v>
      </c>
      <c r="W94" s="198">
        <v>0</v>
      </c>
      <c r="X94" s="198">
        <v>43.15</v>
      </c>
      <c r="Y94" s="198">
        <v>0</v>
      </c>
      <c r="Z94" s="198">
        <v>38.36</v>
      </c>
      <c r="AA94" s="198">
        <v>7.67</v>
      </c>
      <c r="AB94" s="198">
        <v>0</v>
      </c>
      <c r="AC94" s="198">
        <v>15</v>
      </c>
      <c r="AD94" s="198">
        <v>0</v>
      </c>
      <c r="AE94" s="198">
        <v>0</v>
      </c>
      <c r="AF94" s="198">
        <v>0</v>
      </c>
      <c r="AG94" s="198">
        <v>11.57</v>
      </c>
      <c r="AH94" s="198">
        <v>0</v>
      </c>
      <c r="AI94" s="198">
        <v>16.39</v>
      </c>
      <c r="AJ94" s="198">
        <v>0</v>
      </c>
      <c r="AK94" s="198">
        <v>65.459999999999994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4.79</v>
      </c>
      <c r="L95" s="198">
        <v>201.37</v>
      </c>
      <c r="M95" s="198">
        <v>26.85</v>
      </c>
      <c r="N95" s="198">
        <v>34.75</v>
      </c>
      <c r="O95" s="198">
        <v>0</v>
      </c>
      <c r="P95" s="198">
        <v>30.59</v>
      </c>
      <c r="Q95" s="198">
        <v>2.88</v>
      </c>
      <c r="R95" s="198">
        <v>5.75</v>
      </c>
      <c r="S95" s="198">
        <v>3.83</v>
      </c>
      <c r="T95" s="198">
        <v>0</v>
      </c>
      <c r="U95" s="198">
        <v>20.55</v>
      </c>
      <c r="V95" s="198">
        <v>0</v>
      </c>
      <c r="W95" s="198">
        <v>0</v>
      </c>
      <c r="X95" s="198">
        <v>43.15</v>
      </c>
      <c r="Y95" s="198">
        <v>0</v>
      </c>
      <c r="Z95" s="198">
        <v>38.36</v>
      </c>
      <c r="AA95" s="198">
        <v>7.67</v>
      </c>
      <c r="AB95" s="198">
        <v>0</v>
      </c>
      <c r="AC95" s="198">
        <v>15</v>
      </c>
      <c r="AD95" s="198">
        <v>0</v>
      </c>
      <c r="AE95" s="198">
        <v>0</v>
      </c>
      <c r="AF95" s="198">
        <v>0</v>
      </c>
      <c r="AG95" s="198">
        <v>11.57</v>
      </c>
      <c r="AH95" s="198">
        <v>0</v>
      </c>
      <c r="AI95" s="198">
        <v>16.39</v>
      </c>
      <c r="AJ95" s="198">
        <v>0</v>
      </c>
      <c r="AK95" s="198">
        <v>65.67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4.79</v>
      </c>
      <c r="L96" s="198">
        <v>201.37</v>
      </c>
      <c r="M96" s="198">
        <v>26.85</v>
      </c>
      <c r="N96" s="198">
        <v>34.75</v>
      </c>
      <c r="O96" s="198">
        <v>0</v>
      </c>
      <c r="P96" s="198">
        <v>30.59</v>
      </c>
      <c r="Q96" s="198">
        <v>2.88</v>
      </c>
      <c r="R96" s="198">
        <v>5.75</v>
      </c>
      <c r="S96" s="198">
        <v>3.83</v>
      </c>
      <c r="T96" s="198">
        <v>0</v>
      </c>
      <c r="U96" s="198">
        <v>20.55</v>
      </c>
      <c r="V96" s="198">
        <v>0</v>
      </c>
      <c r="W96" s="198">
        <v>0</v>
      </c>
      <c r="X96" s="198">
        <v>43.15</v>
      </c>
      <c r="Y96" s="198">
        <v>0</v>
      </c>
      <c r="Z96" s="198">
        <v>38.36</v>
      </c>
      <c r="AA96" s="198">
        <v>7.67</v>
      </c>
      <c r="AB96" s="198">
        <v>0</v>
      </c>
      <c r="AC96" s="198">
        <v>15</v>
      </c>
      <c r="AD96" s="198">
        <v>0</v>
      </c>
      <c r="AE96" s="198">
        <v>0</v>
      </c>
      <c r="AF96" s="198">
        <v>0</v>
      </c>
      <c r="AG96" s="198">
        <v>11.57</v>
      </c>
      <c r="AH96" s="198">
        <v>0</v>
      </c>
      <c r="AI96" s="198">
        <v>16.39</v>
      </c>
      <c r="AJ96" s="198">
        <v>0</v>
      </c>
      <c r="AK96" s="198">
        <v>65.88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4.79</v>
      </c>
      <c r="L97" s="198">
        <v>201.37</v>
      </c>
      <c r="M97" s="198">
        <v>26.85</v>
      </c>
      <c r="N97" s="198">
        <v>34.75</v>
      </c>
      <c r="O97" s="198">
        <v>0</v>
      </c>
      <c r="P97" s="198">
        <v>30.59</v>
      </c>
      <c r="Q97" s="198">
        <v>2.88</v>
      </c>
      <c r="R97" s="198">
        <v>5.75</v>
      </c>
      <c r="S97" s="198">
        <v>3.83</v>
      </c>
      <c r="T97" s="198">
        <v>0</v>
      </c>
      <c r="U97" s="198">
        <v>20.55</v>
      </c>
      <c r="V97" s="198">
        <v>0</v>
      </c>
      <c r="W97" s="198">
        <v>0</v>
      </c>
      <c r="X97" s="198">
        <v>43.15</v>
      </c>
      <c r="Y97" s="198">
        <v>0</v>
      </c>
      <c r="Z97" s="198">
        <v>38.36</v>
      </c>
      <c r="AA97" s="198">
        <v>7.67</v>
      </c>
      <c r="AB97" s="198">
        <v>0</v>
      </c>
      <c r="AC97" s="198">
        <v>15</v>
      </c>
      <c r="AD97" s="198">
        <v>0</v>
      </c>
      <c r="AE97" s="198">
        <v>0</v>
      </c>
      <c r="AF97" s="198">
        <v>0</v>
      </c>
      <c r="AG97" s="198">
        <v>11.57</v>
      </c>
      <c r="AH97" s="198">
        <v>0</v>
      </c>
      <c r="AI97" s="198">
        <v>16.39</v>
      </c>
      <c r="AJ97" s="198">
        <v>0</v>
      </c>
      <c r="AK97" s="198">
        <v>65.260000000000005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4.79</v>
      </c>
      <c r="L98" s="198">
        <v>201.37</v>
      </c>
      <c r="M98" s="198">
        <v>26.85</v>
      </c>
      <c r="N98" s="198">
        <v>34.75</v>
      </c>
      <c r="O98" s="198">
        <v>0</v>
      </c>
      <c r="P98" s="198">
        <v>30.59</v>
      </c>
      <c r="Q98" s="198">
        <v>2.88</v>
      </c>
      <c r="R98" s="198">
        <v>5.75</v>
      </c>
      <c r="S98" s="198">
        <v>3.83</v>
      </c>
      <c r="T98" s="198">
        <v>0</v>
      </c>
      <c r="U98" s="198">
        <v>20.55</v>
      </c>
      <c r="V98" s="198">
        <v>0</v>
      </c>
      <c r="W98" s="198">
        <v>0</v>
      </c>
      <c r="X98" s="198">
        <v>43.15</v>
      </c>
      <c r="Y98" s="198">
        <v>0</v>
      </c>
      <c r="Z98" s="198">
        <v>38.36</v>
      </c>
      <c r="AA98" s="198">
        <v>7.67</v>
      </c>
      <c r="AB98" s="198">
        <v>0</v>
      </c>
      <c r="AC98" s="198">
        <v>15</v>
      </c>
      <c r="AD98" s="198">
        <v>0</v>
      </c>
      <c r="AE98" s="198">
        <v>0</v>
      </c>
      <c r="AF98" s="198">
        <v>0</v>
      </c>
      <c r="AG98" s="198">
        <v>11.57</v>
      </c>
      <c r="AH98" s="198">
        <v>0</v>
      </c>
      <c r="AI98" s="198">
        <v>16.39</v>
      </c>
      <c r="AJ98" s="198">
        <v>0</v>
      </c>
      <c r="AK98" s="198">
        <v>65.88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0.18465249999999978</v>
      </c>
      <c r="L99">
        <f t="shared" si="0"/>
        <v>7.2214474999999885</v>
      </c>
      <c r="M99">
        <f t="shared" si="0"/>
        <v>0.54025499999999915</v>
      </c>
      <c r="N99">
        <f t="shared" si="0"/>
        <v>0.68303999999999998</v>
      </c>
      <c r="O99">
        <f t="shared" si="0"/>
        <v>0</v>
      </c>
      <c r="P99">
        <f t="shared" si="0"/>
        <v>0.55176499999999939</v>
      </c>
      <c r="Q99">
        <f t="shared" si="0"/>
        <v>0.12828750000000022</v>
      </c>
      <c r="R99">
        <f t="shared" si="0"/>
        <v>0.24968000000000037</v>
      </c>
      <c r="S99">
        <f t="shared" si="0"/>
        <v>0.15578500000000009</v>
      </c>
      <c r="T99">
        <f t="shared" si="0"/>
        <v>0</v>
      </c>
      <c r="U99">
        <f t="shared" si="0"/>
        <v>0.53341500000000019</v>
      </c>
      <c r="V99">
        <f t="shared" si="0"/>
        <v>0</v>
      </c>
      <c r="W99">
        <f t="shared" si="0"/>
        <v>0</v>
      </c>
      <c r="X99">
        <f t="shared" si="0"/>
        <v>0.80903999999999965</v>
      </c>
      <c r="Y99">
        <f t="shared" si="0"/>
        <v>0</v>
      </c>
      <c r="Z99">
        <f t="shared" si="0"/>
        <v>1.5630025000000001</v>
      </c>
      <c r="AA99">
        <f t="shared" si="0"/>
        <v>0.49061000000000055</v>
      </c>
      <c r="AB99">
        <f t="shared" si="0"/>
        <v>0</v>
      </c>
      <c r="AC99">
        <f t="shared" si="0"/>
        <v>0.36289749999999998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0.27768250000000033</v>
      </c>
      <c r="AH99">
        <f t="shared" si="0"/>
        <v>0</v>
      </c>
      <c r="AI99">
        <f t="shared" si="0"/>
        <v>0.44568500000000066</v>
      </c>
      <c r="AJ99">
        <f t="shared" si="0"/>
        <v>0</v>
      </c>
      <c r="AK99">
        <f t="shared" si="0"/>
        <v>1.4736950000000004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0.19813500000000012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44579</v>
      </c>
      <c r="B1" s="105" t="s">
        <v>200</v>
      </c>
      <c r="C1" s="200" t="s">
        <v>308</v>
      </c>
      <c r="D1" s="201"/>
      <c r="E1" s="201"/>
      <c r="F1" s="201"/>
      <c r="G1" s="201"/>
      <c r="H1" s="201"/>
      <c r="I1" s="201"/>
      <c r="J1" s="201"/>
      <c r="K1" s="202"/>
      <c r="L1" s="200" t="s">
        <v>307</v>
      </c>
      <c r="M1" s="203" t="s">
        <v>142</v>
      </c>
      <c r="O1" s="204" t="s">
        <v>309</v>
      </c>
      <c r="P1" s="204"/>
      <c r="Q1" s="204"/>
      <c r="R1" s="204"/>
      <c r="S1" s="204"/>
      <c r="U1" t="s">
        <v>313</v>
      </c>
      <c r="V1" s="20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0"/>
      <c r="M2" s="20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18.18</v>
      </c>
      <c r="AH3" s="198">
        <v>0</v>
      </c>
      <c r="AI3" s="198">
        <v>25.76</v>
      </c>
      <c r="AJ3" s="198">
        <v>0</v>
      </c>
      <c r="AK3" s="198">
        <v>28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18.18</v>
      </c>
      <c r="AH4" s="198">
        <v>0</v>
      </c>
      <c r="AI4" s="198">
        <v>25.76</v>
      </c>
      <c r="AJ4" s="198">
        <v>0</v>
      </c>
      <c r="AK4" s="198">
        <v>28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18.18</v>
      </c>
      <c r="AH5" s="198">
        <v>0</v>
      </c>
      <c r="AI5" s="198">
        <v>25.76</v>
      </c>
      <c r="AJ5" s="198">
        <v>0</v>
      </c>
      <c r="AK5" s="198">
        <v>28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18.18</v>
      </c>
      <c r="AH6" s="198">
        <v>0</v>
      </c>
      <c r="AI6" s="198">
        <v>25.76</v>
      </c>
      <c r="AJ6" s="198">
        <v>0</v>
      </c>
      <c r="AK6" s="198">
        <v>28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18.18</v>
      </c>
      <c r="AH7" s="198">
        <v>0</v>
      </c>
      <c r="AI7" s="198">
        <v>25.76</v>
      </c>
      <c r="AJ7" s="198">
        <v>0</v>
      </c>
      <c r="AK7" s="198">
        <v>28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18.18</v>
      </c>
      <c r="AH8" s="198">
        <v>0</v>
      </c>
      <c r="AI8" s="198">
        <v>25.76</v>
      </c>
      <c r="AJ8" s="198">
        <v>0</v>
      </c>
      <c r="AK8" s="198">
        <v>28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18.18</v>
      </c>
      <c r="AH9" s="198">
        <v>0</v>
      </c>
      <c r="AI9" s="198">
        <v>25.76</v>
      </c>
      <c r="AJ9" s="198">
        <v>0</v>
      </c>
      <c r="AK9" s="198">
        <v>28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18.18</v>
      </c>
      <c r="AH10" s="198">
        <v>0</v>
      </c>
      <c r="AI10" s="198">
        <v>25.76</v>
      </c>
      <c r="AJ10" s="198">
        <v>0</v>
      </c>
      <c r="AK10" s="198">
        <v>28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18.18</v>
      </c>
      <c r="AH11" s="198">
        <v>0</v>
      </c>
      <c r="AI11" s="198">
        <v>25.76</v>
      </c>
      <c r="AJ11" s="198">
        <v>0</v>
      </c>
      <c r="AK11" s="198">
        <v>28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18.18</v>
      </c>
      <c r="AH12" s="198">
        <v>0</v>
      </c>
      <c r="AI12" s="198">
        <v>25.76</v>
      </c>
      <c r="AJ12" s="198">
        <v>0</v>
      </c>
      <c r="AK12" s="198">
        <v>28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18.18</v>
      </c>
      <c r="AH13" s="198">
        <v>0</v>
      </c>
      <c r="AI13" s="198">
        <v>25.76</v>
      </c>
      <c r="AJ13" s="198">
        <v>0</v>
      </c>
      <c r="AK13" s="198">
        <v>28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18.18</v>
      </c>
      <c r="AH14" s="198">
        <v>0</v>
      </c>
      <c r="AI14" s="198">
        <v>25.76</v>
      </c>
      <c r="AJ14" s="198">
        <v>0</v>
      </c>
      <c r="AK14" s="198">
        <v>28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18.18</v>
      </c>
      <c r="AH15" s="198">
        <v>0</v>
      </c>
      <c r="AI15" s="198">
        <v>25.76</v>
      </c>
      <c r="AJ15" s="198">
        <v>0</v>
      </c>
      <c r="AK15" s="198">
        <v>28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18.18</v>
      </c>
      <c r="AH16" s="198">
        <v>0</v>
      </c>
      <c r="AI16" s="198">
        <v>25.76</v>
      </c>
      <c r="AJ16" s="198">
        <v>0</v>
      </c>
      <c r="AK16" s="198">
        <v>28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18.18</v>
      </c>
      <c r="AH17" s="198">
        <v>0</v>
      </c>
      <c r="AI17" s="198">
        <v>25.76</v>
      </c>
      <c r="AJ17" s="198">
        <v>0</v>
      </c>
      <c r="AK17" s="198">
        <v>28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18.18</v>
      </c>
      <c r="AH18" s="198">
        <v>0</v>
      </c>
      <c r="AI18" s="198">
        <v>25.76</v>
      </c>
      <c r="AJ18" s="198">
        <v>0</v>
      </c>
      <c r="AK18" s="198">
        <v>28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18.18</v>
      </c>
      <c r="AH19" s="198">
        <v>0</v>
      </c>
      <c r="AI19" s="198">
        <v>25.76</v>
      </c>
      <c r="AJ19" s="198">
        <v>0</v>
      </c>
      <c r="AK19" s="198">
        <v>28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18.18</v>
      </c>
      <c r="AH20" s="198">
        <v>0</v>
      </c>
      <c r="AI20" s="198">
        <v>25.76</v>
      </c>
      <c r="AJ20" s="198">
        <v>0</v>
      </c>
      <c r="AK20" s="198">
        <v>28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18.18</v>
      </c>
      <c r="AH21" s="198">
        <v>0</v>
      </c>
      <c r="AI21" s="198">
        <v>25.76</v>
      </c>
      <c r="AJ21" s="198">
        <v>0</v>
      </c>
      <c r="AK21" s="198">
        <v>28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18.18</v>
      </c>
      <c r="AH22" s="198">
        <v>0</v>
      </c>
      <c r="AI22" s="198">
        <v>25.76</v>
      </c>
      <c r="AJ22" s="198">
        <v>0</v>
      </c>
      <c r="AK22" s="198">
        <v>28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18.18</v>
      </c>
      <c r="AH23" s="198">
        <v>0</v>
      </c>
      <c r="AI23" s="198">
        <v>25.76</v>
      </c>
      <c r="AJ23" s="198">
        <v>0</v>
      </c>
      <c r="AK23" s="198">
        <v>27.42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18.18</v>
      </c>
      <c r="AH24" s="198">
        <v>0</v>
      </c>
      <c r="AI24" s="198">
        <v>25.76</v>
      </c>
      <c r="AJ24" s="198">
        <v>0</v>
      </c>
      <c r="AK24" s="198">
        <v>27.42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18.18</v>
      </c>
      <c r="AH25" s="198">
        <v>0</v>
      </c>
      <c r="AI25" s="198">
        <v>25.76</v>
      </c>
      <c r="AJ25" s="198">
        <v>0</v>
      </c>
      <c r="AK25" s="198">
        <v>26.81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18.18</v>
      </c>
      <c r="AH26" s="198">
        <v>0</v>
      </c>
      <c r="AI26" s="198">
        <v>25.76</v>
      </c>
      <c r="AJ26" s="198">
        <v>0</v>
      </c>
      <c r="AK26" s="198">
        <v>27.24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18.18</v>
      </c>
      <c r="AH27" s="198">
        <v>0</v>
      </c>
      <c r="AI27" s="198">
        <v>24.84</v>
      </c>
      <c r="AJ27" s="198">
        <v>0</v>
      </c>
      <c r="AK27" s="198">
        <v>26.25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18.18</v>
      </c>
      <c r="AH28" s="198">
        <v>0</v>
      </c>
      <c r="AI28" s="198">
        <v>25.76</v>
      </c>
      <c r="AJ28" s="198">
        <v>0</v>
      </c>
      <c r="AK28" s="198">
        <v>26.25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18.18</v>
      </c>
      <c r="AH29" s="198">
        <v>0</v>
      </c>
      <c r="AI29" s="198">
        <v>25.76</v>
      </c>
      <c r="AJ29" s="198">
        <v>0</v>
      </c>
      <c r="AK29" s="198">
        <v>26.25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18.18</v>
      </c>
      <c r="AH30" s="198">
        <v>0</v>
      </c>
      <c r="AI30" s="198">
        <v>25.76</v>
      </c>
      <c r="AJ30" s="198">
        <v>0</v>
      </c>
      <c r="AK30" s="198">
        <v>26.25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18.18</v>
      </c>
      <c r="AH31" s="198">
        <v>0</v>
      </c>
      <c r="AI31" s="198">
        <v>25.76</v>
      </c>
      <c r="AJ31" s="198">
        <v>0</v>
      </c>
      <c r="AK31" s="198">
        <v>26.25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18.18</v>
      </c>
      <c r="AH32" s="198">
        <v>0</v>
      </c>
      <c r="AI32" s="198">
        <v>25.76</v>
      </c>
      <c r="AJ32" s="198">
        <v>0</v>
      </c>
      <c r="AK32" s="198">
        <v>26.25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18.18</v>
      </c>
      <c r="AH33" s="198">
        <v>0</v>
      </c>
      <c r="AI33" s="198">
        <v>24.84</v>
      </c>
      <c r="AJ33" s="198">
        <v>0</v>
      </c>
      <c r="AK33" s="198">
        <v>26.25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18.18</v>
      </c>
      <c r="AH34" s="198">
        <v>0</v>
      </c>
      <c r="AI34" s="198">
        <v>25.76</v>
      </c>
      <c r="AJ34" s="198">
        <v>0</v>
      </c>
      <c r="AK34" s="198">
        <v>26.25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18.18</v>
      </c>
      <c r="AH35" s="198">
        <v>0</v>
      </c>
      <c r="AI35" s="198">
        <v>25.76</v>
      </c>
      <c r="AJ35" s="198">
        <v>0</v>
      </c>
      <c r="AK35" s="198">
        <v>21.56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18.18</v>
      </c>
      <c r="AH36" s="198">
        <v>0</v>
      </c>
      <c r="AI36" s="198">
        <v>25.76</v>
      </c>
      <c r="AJ36" s="198">
        <v>0</v>
      </c>
      <c r="AK36" s="198">
        <v>21.56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18.18</v>
      </c>
      <c r="AH37" s="198">
        <v>0</v>
      </c>
      <c r="AI37" s="198">
        <v>25.76</v>
      </c>
      <c r="AJ37" s="198">
        <v>0</v>
      </c>
      <c r="AK37" s="198">
        <v>21.56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18.18</v>
      </c>
      <c r="AH38" s="198">
        <v>0</v>
      </c>
      <c r="AI38" s="198">
        <v>25.76</v>
      </c>
      <c r="AJ38" s="198">
        <v>0</v>
      </c>
      <c r="AK38" s="198">
        <v>21.56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18.18</v>
      </c>
      <c r="AH39" s="198">
        <v>0</v>
      </c>
      <c r="AI39" s="198">
        <v>24.84</v>
      </c>
      <c r="AJ39" s="198">
        <v>0</v>
      </c>
      <c r="AK39" s="198">
        <v>21.56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18.18</v>
      </c>
      <c r="AH40" s="198">
        <v>0</v>
      </c>
      <c r="AI40" s="198">
        <v>25.76</v>
      </c>
      <c r="AJ40" s="198">
        <v>0</v>
      </c>
      <c r="AK40" s="198">
        <v>21.56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18.18</v>
      </c>
      <c r="AH41" s="198">
        <v>0</v>
      </c>
      <c r="AI41" s="198">
        <v>25.76</v>
      </c>
      <c r="AJ41" s="198">
        <v>0</v>
      </c>
      <c r="AK41" s="198">
        <v>21.56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18.18</v>
      </c>
      <c r="AH42" s="198">
        <v>0</v>
      </c>
      <c r="AI42" s="198">
        <v>25.76</v>
      </c>
      <c r="AJ42" s="198">
        <v>0</v>
      </c>
      <c r="AK42" s="198">
        <v>21.56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18.18</v>
      </c>
      <c r="AH43" s="198">
        <v>0</v>
      </c>
      <c r="AI43" s="198">
        <v>25.76</v>
      </c>
      <c r="AJ43" s="198">
        <v>0</v>
      </c>
      <c r="AK43" s="198">
        <v>21.56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18.18</v>
      </c>
      <c r="AH44" s="198">
        <v>0</v>
      </c>
      <c r="AI44" s="198">
        <v>25.76</v>
      </c>
      <c r="AJ44" s="198">
        <v>0</v>
      </c>
      <c r="AK44" s="198">
        <v>21.56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1.65</v>
      </c>
      <c r="AD45" s="198">
        <v>0</v>
      </c>
      <c r="AE45" s="198">
        <v>0</v>
      </c>
      <c r="AF45" s="198">
        <v>0</v>
      </c>
      <c r="AG45" s="198">
        <v>18.18</v>
      </c>
      <c r="AH45" s="198">
        <v>0</v>
      </c>
      <c r="AI45" s="198">
        <v>24.84</v>
      </c>
      <c r="AJ45" s="198">
        <v>0</v>
      </c>
      <c r="AK45" s="198">
        <v>21.56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1.65</v>
      </c>
      <c r="AD46" s="198">
        <v>0</v>
      </c>
      <c r="AE46" s="198">
        <v>0</v>
      </c>
      <c r="AF46" s="198">
        <v>0</v>
      </c>
      <c r="AG46" s="198">
        <v>18.18</v>
      </c>
      <c r="AH46" s="198">
        <v>0</v>
      </c>
      <c r="AI46" s="198">
        <v>25.76</v>
      </c>
      <c r="AJ46" s="198">
        <v>0</v>
      </c>
      <c r="AK46" s="198">
        <v>21.56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18.18</v>
      </c>
      <c r="AH47" s="198">
        <v>0</v>
      </c>
      <c r="AI47" s="198">
        <v>25.76</v>
      </c>
      <c r="AJ47" s="198">
        <v>0</v>
      </c>
      <c r="AK47" s="198">
        <v>26.25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18.18</v>
      </c>
      <c r="AH48" s="198">
        <v>0</v>
      </c>
      <c r="AI48" s="198">
        <v>25.76</v>
      </c>
      <c r="AJ48" s="198">
        <v>0</v>
      </c>
      <c r="AK48" s="198">
        <v>26.25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18.18</v>
      </c>
      <c r="AH49" s="198">
        <v>0</v>
      </c>
      <c r="AI49" s="198">
        <v>25.76</v>
      </c>
      <c r="AJ49" s="198">
        <v>0</v>
      </c>
      <c r="AK49" s="198">
        <v>26.25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18.18</v>
      </c>
      <c r="AH50" s="198">
        <v>0</v>
      </c>
      <c r="AI50" s="198">
        <v>25.76</v>
      </c>
      <c r="AJ50" s="198">
        <v>0</v>
      </c>
      <c r="AK50" s="198">
        <v>26.25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18.18</v>
      </c>
      <c r="AH51" s="198">
        <v>0</v>
      </c>
      <c r="AI51" s="198">
        <v>25.76</v>
      </c>
      <c r="AJ51" s="198">
        <v>0</v>
      </c>
      <c r="AK51" s="198">
        <v>26.25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18.18</v>
      </c>
      <c r="AH52" s="198">
        <v>0</v>
      </c>
      <c r="AI52" s="198">
        <v>25.76</v>
      </c>
      <c r="AJ52" s="198">
        <v>0</v>
      </c>
      <c r="AK52" s="198">
        <v>26.25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18.18</v>
      </c>
      <c r="AH53" s="198">
        <v>0</v>
      </c>
      <c r="AI53" s="198">
        <v>16.23</v>
      </c>
      <c r="AJ53" s="198">
        <v>0</v>
      </c>
      <c r="AK53" s="198">
        <v>26.25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18.18</v>
      </c>
      <c r="AH54" s="198">
        <v>0</v>
      </c>
      <c r="AI54" s="198">
        <v>16.23</v>
      </c>
      <c r="AJ54" s="198">
        <v>0</v>
      </c>
      <c r="AK54" s="198">
        <v>26.25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18.18</v>
      </c>
      <c r="AH55" s="198">
        <v>0</v>
      </c>
      <c r="AI55" s="198">
        <v>25.75</v>
      </c>
      <c r="AJ55" s="198">
        <v>0</v>
      </c>
      <c r="AK55" s="198">
        <v>26.25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18.18</v>
      </c>
      <c r="AH56" s="198">
        <v>0</v>
      </c>
      <c r="AI56" s="198">
        <v>25.76</v>
      </c>
      <c r="AJ56" s="198">
        <v>0</v>
      </c>
      <c r="AK56" s="198">
        <v>26.25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18.18</v>
      </c>
      <c r="AH57" s="198">
        <v>0</v>
      </c>
      <c r="AI57" s="198">
        <v>25.75</v>
      </c>
      <c r="AJ57" s="198">
        <v>0</v>
      </c>
      <c r="AK57" s="198">
        <v>26.25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18.18</v>
      </c>
      <c r="AH58" s="198">
        <v>0</v>
      </c>
      <c r="AI58" s="198">
        <v>25.75</v>
      </c>
      <c r="AJ58" s="198">
        <v>0</v>
      </c>
      <c r="AK58" s="198">
        <v>26.25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18.18</v>
      </c>
      <c r="AH59" s="198">
        <v>0</v>
      </c>
      <c r="AI59" s="198">
        <v>25.75</v>
      </c>
      <c r="AJ59" s="198">
        <v>0</v>
      </c>
      <c r="AK59" s="198">
        <v>26.25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18.18</v>
      </c>
      <c r="AH60" s="198">
        <v>0</v>
      </c>
      <c r="AI60" s="198">
        <v>25.75</v>
      </c>
      <c r="AJ60" s="198">
        <v>0</v>
      </c>
      <c r="AK60" s="198">
        <v>26.25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18.18</v>
      </c>
      <c r="AH61" s="198">
        <v>0</v>
      </c>
      <c r="AI61" s="198">
        <v>12.18</v>
      </c>
      <c r="AJ61" s="198">
        <v>0</v>
      </c>
      <c r="AK61" s="198">
        <v>26.25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18.18</v>
      </c>
      <c r="AH62" s="198">
        <v>0</v>
      </c>
      <c r="AI62" s="198">
        <v>12.18</v>
      </c>
      <c r="AJ62" s="198">
        <v>0</v>
      </c>
      <c r="AK62" s="198">
        <v>26.25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18.18</v>
      </c>
      <c r="AH63" s="198">
        <v>0</v>
      </c>
      <c r="AI63" s="198">
        <v>25.75</v>
      </c>
      <c r="AJ63" s="198">
        <v>0</v>
      </c>
      <c r="AK63" s="198">
        <v>26.25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18.18</v>
      </c>
      <c r="AH64" s="198">
        <v>0</v>
      </c>
      <c r="AI64" s="198">
        <v>25.75</v>
      </c>
      <c r="AJ64" s="198">
        <v>0</v>
      </c>
      <c r="AK64" s="198">
        <v>26.25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18.18</v>
      </c>
      <c r="AH65" s="198">
        <v>0</v>
      </c>
      <c r="AI65" s="198">
        <v>25.75</v>
      </c>
      <c r="AJ65" s="198">
        <v>0</v>
      </c>
      <c r="AK65" s="198">
        <v>26.25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18.18</v>
      </c>
      <c r="AH66" s="198">
        <v>0</v>
      </c>
      <c r="AI66" s="198">
        <v>25.75</v>
      </c>
      <c r="AJ66" s="198">
        <v>0</v>
      </c>
      <c r="AK66" s="198">
        <v>26.25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18.18</v>
      </c>
      <c r="AH67" s="198">
        <v>0</v>
      </c>
      <c r="AI67" s="198">
        <v>25.75</v>
      </c>
      <c r="AJ67" s="198">
        <v>0</v>
      </c>
      <c r="AK67" s="198">
        <v>21.56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18.18</v>
      </c>
      <c r="AH68" s="198">
        <v>0</v>
      </c>
      <c r="AI68" s="198">
        <v>25.75</v>
      </c>
      <c r="AJ68" s="198">
        <v>0</v>
      </c>
      <c r="AK68" s="198">
        <v>21.7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18.18</v>
      </c>
      <c r="AH69" s="198">
        <v>0</v>
      </c>
      <c r="AI69" s="198">
        <v>25.75</v>
      </c>
      <c r="AJ69" s="198">
        <v>0</v>
      </c>
      <c r="AK69" s="198">
        <v>21.57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1.69</v>
      </c>
      <c r="AD70" s="198">
        <v>0</v>
      </c>
      <c r="AE70" s="198">
        <v>0</v>
      </c>
      <c r="AF70" s="198">
        <v>0</v>
      </c>
      <c r="AG70" s="198">
        <v>18.18</v>
      </c>
      <c r="AH70" s="198">
        <v>0</v>
      </c>
      <c r="AI70" s="198">
        <v>12.18</v>
      </c>
      <c r="AJ70" s="198">
        <v>0</v>
      </c>
      <c r="AK70" s="198">
        <v>21.57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18.18</v>
      </c>
      <c r="AH71" s="198">
        <v>0</v>
      </c>
      <c r="AI71" s="198">
        <v>25.75</v>
      </c>
      <c r="AJ71" s="198">
        <v>0</v>
      </c>
      <c r="AK71" s="198">
        <v>21.56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18.18</v>
      </c>
      <c r="AH72" s="198">
        <v>0</v>
      </c>
      <c r="AI72" s="198">
        <v>25.75</v>
      </c>
      <c r="AJ72" s="198">
        <v>0</v>
      </c>
      <c r="AK72" s="198">
        <v>21.56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18.18</v>
      </c>
      <c r="AH73" s="198">
        <v>0</v>
      </c>
      <c r="AI73" s="198">
        <v>25.75</v>
      </c>
      <c r="AJ73" s="198">
        <v>0</v>
      </c>
      <c r="AK73" s="198">
        <v>21.56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18.18</v>
      </c>
      <c r="AH74" s="198">
        <v>0</v>
      </c>
      <c r="AI74" s="198">
        <v>25.75</v>
      </c>
      <c r="AJ74" s="198">
        <v>0</v>
      </c>
      <c r="AK74" s="198">
        <v>21.56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18.18</v>
      </c>
      <c r="AH75" s="198">
        <v>0</v>
      </c>
      <c r="AI75" s="198">
        <v>25.75</v>
      </c>
      <c r="AJ75" s="198">
        <v>0</v>
      </c>
      <c r="AK75" s="198">
        <v>21.56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1.04</v>
      </c>
      <c r="AD76" s="198">
        <v>0</v>
      </c>
      <c r="AE76" s="198">
        <v>0</v>
      </c>
      <c r="AF76" s="198">
        <v>0</v>
      </c>
      <c r="AG76" s="198">
        <v>18.18</v>
      </c>
      <c r="AH76" s="198">
        <v>0</v>
      </c>
      <c r="AI76" s="198">
        <v>0</v>
      </c>
      <c r="AJ76" s="198">
        <v>0</v>
      </c>
      <c r="AK76" s="198">
        <v>21.56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18.18</v>
      </c>
      <c r="AH77" s="198">
        <v>0</v>
      </c>
      <c r="AI77" s="198">
        <v>25.75</v>
      </c>
      <c r="AJ77" s="198">
        <v>0</v>
      </c>
      <c r="AK77" s="198">
        <v>21.56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18.18</v>
      </c>
      <c r="AH78" s="198">
        <v>0</v>
      </c>
      <c r="AI78" s="198">
        <v>25.75</v>
      </c>
      <c r="AJ78" s="198">
        <v>0</v>
      </c>
      <c r="AK78" s="198">
        <v>21.56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18.18</v>
      </c>
      <c r="AH79" s="198">
        <v>0</v>
      </c>
      <c r="AI79" s="198">
        <v>25.75</v>
      </c>
      <c r="AJ79" s="198">
        <v>0</v>
      </c>
      <c r="AK79" s="198">
        <v>26.25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18.18</v>
      </c>
      <c r="AH80" s="198">
        <v>0</v>
      </c>
      <c r="AI80" s="198">
        <v>25.75</v>
      </c>
      <c r="AJ80" s="198">
        <v>0</v>
      </c>
      <c r="AK80" s="198">
        <v>26.25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18.18</v>
      </c>
      <c r="AH81" s="198">
        <v>0</v>
      </c>
      <c r="AI81" s="198">
        <v>25.75</v>
      </c>
      <c r="AJ81" s="198">
        <v>0</v>
      </c>
      <c r="AK81" s="198">
        <v>26.25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18.18</v>
      </c>
      <c r="AH82" s="198">
        <v>0</v>
      </c>
      <c r="AI82" s="198">
        <v>25.75</v>
      </c>
      <c r="AJ82" s="198">
        <v>0</v>
      </c>
      <c r="AK82" s="198">
        <v>26.25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18.18</v>
      </c>
      <c r="AH83" s="198">
        <v>0</v>
      </c>
      <c r="AI83" s="198">
        <v>25.75</v>
      </c>
      <c r="AJ83" s="198">
        <v>0</v>
      </c>
      <c r="AK83" s="198">
        <v>26.25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18.18</v>
      </c>
      <c r="AH84" s="198">
        <v>0</v>
      </c>
      <c r="AI84" s="198">
        <v>25.75</v>
      </c>
      <c r="AJ84" s="198">
        <v>0</v>
      </c>
      <c r="AK84" s="198">
        <v>26.25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18.18</v>
      </c>
      <c r="AH85" s="198">
        <v>0</v>
      </c>
      <c r="AI85" s="198">
        <v>25.75</v>
      </c>
      <c r="AJ85" s="198">
        <v>0</v>
      </c>
      <c r="AK85" s="198">
        <v>26.25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18.18</v>
      </c>
      <c r="AH86" s="198">
        <v>0</v>
      </c>
      <c r="AI86" s="198">
        <v>25.75</v>
      </c>
      <c r="AJ86" s="198">
        <v>0</v>
      </c>
      <c r="AK86" s="198">
        <v>26.25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18.18</v>
      </c>
      <c r="AH87" s="198">
        <v>0</v>
      </c>
      <c r="AI87" s="198">
        <v>25.75</v>
      </c>
      <c r="AJ87" s="198">
        <v>0</v>
      </c>
      <c r="AK87" s="198">
        <v>26.25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18.18</v>
      </c>
      <c r="AH88" s="198">
        <v>0</v>
      </c>
      <c r="AI88" s="198">
        <v>25.75</v>
      </c>
      <c r="AJ88" s="198">
        <v>0</v>
      </c>
      <c r="AK88" s="198">
        <v>26.25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18.18</v>
      </c>
      <c r="AH89" s="198">
        <v>0</v>
      </c>
      <c r="AI89" s="198">
        <v>25.75</v>
      </c>
      <c r="AJ89" s="198">
        <v>0</v>
      </c>
      <c r="AK89" s="198">
        <v>26.25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18.18</v>
      </c>
      <c r="AH90" s="198">
        <v>0</v>
      </c>
      <c r="AI90" s="198">
        <v>25.75</v>
      </c>
      <c r="AJ90" s="198">
        <v>0</v>
      </c>
      <c r="AK90" s="198">
        <v>26.25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18.18</v>
      </c>
      <c r="AH91" s="198">
        <v>0</v>
      </c>
      <c r="AI91" s="198">
        <v>25.75</v>
      </c>
      <c r="AJ91" s="198">
        <v>0</v>
      </c>
      <c r="AK91" s="198">
        <v>26.25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18.18</v>
      </c>
      <c r="AH92" s="198">
        <v>0</v>
      </c>
      <c r="AI92" s="198">
        <v>25.75</v>
      </c>
      <c r="AJ92" s="198">
        <v>0</v>
      </c>
      <c r="AK92" s="198">
        <v>26.25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18.18</v>
      </c>
      <c r="AH93" s="198">
        <v>0</v>
      </c>
      <c r="AI93" s="198">
        <v>25.75</v>
      </c>
      <c r="AJ93" s="198">
        <v>0</v>
      </c>
      <c r="AK93" s="198">
        <v>26.25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18.18</v>
      </c>
      <c r="AH94" s="198">
        <v>0</v>
      </c>
      <c r="AI94" s="198">
        <v>25.75</v>
      </c>
      <c r="AJ94" s="198">
        <v>0</v>
      </c>
      <c r="AK94" s="198">
        <v>26.34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18.18</v>
      </c>
      <c r="AH95" s="198">
        <v>0</v>
      </c>
      <c r="AI95" s="198">
        <v>25.75</v>
      </c>
      <c r="AJ95" s="198">
        <v>0</v>
      </c>
      <c r="AK95" s="198">
        <v>26.42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18.18</v>
      </c>
      <c r="AH96" s="198">
        <v>0</v>
      </c>
      <c r="AI96" s="198">
        <v>25.75</v>
      </c>
      <c r="AJ96" s="198">
        <v>0</v>
      </c>
      <c r="AK96" s="198">
        <v>26.5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18.18</v>
      </c>
      <c r="AH97" s="198">
        <v>0</v>
      </c>
      <c r="AI97" s="198">
        <v>25.75</v>
      </c>
      <c r="AJ97" s="198">
        <v>0</v>
      </c>
      <c r="AK97" s="198">
        <v>26.25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18.18</v>
      </c>
      <c r="AH98" s="198">
        <v>0</v>
      </c>
      <c r="AI98" s="198">
        <v>25.75</v>
      </c>
      <c r="AJ98" s="198">
        <v>0</v>
      </c>
      <c r="AK98" s="198">
        <v>26.5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4.9347500000000079E-2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0.43632000000000032</v>
      </c>
      <c r="AH99">
        <f t="shared" si="0"/>
        <v>0</v>
      </c>
      <c r="AI99">
        <f t="shared" si="0"/>
        <v>0.59583249999999999</v>
      </c>
      <c r="AJ99">
        <f t="shared" si="0"/>
        <v>0</v>
      </c>
      <c r="AK99">
        <f t="shared" si="0"/>
        <v>0.61181249999999976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0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3.64</v>
      </c>
      <c r="AH3" s="198">
        <v>0</v>
      </c>
      <c r="AI3" s="198">
        <v>5.15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3.64</v>
      </c>
      <c r="AH4" s="198">
        <v>0</v>
      </c>
      <c r="AI4" s="198">
        <v>5.15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3.64</v>
      </c>
      <c r="AH5" s="198">
        <v>0</v>
      </c>
      <c r="AI5" s="198">
        <v>5.15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3.64</v>
      </c>
      <c r="AH6" s="198">
        <v>0</v>
      </c>
      <c r="AI6" s="198">
        <v>5.15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3.64</v>
      </c>
      <c r="AH7" s="198">
        <v>0</v>
      </c>
      <c r="AI7" s="198">
        <v>5.15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3.64</v>
      </c>
      <c r="AH8" s="198">
        <v>0</v>
      </c>
      <c r="AI8" s="198">
        <v>5.15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3.64</v>
      </c>
      <c r="AH9" s="198">
        <v>0</v>
      </c>
      <c r="AI9" s="198">
        <v>5.15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3.64</v>
      </c>
      <c r="AH10" s="198">
        <v>0</v>
      </c>
      <c r="AI10" s="198">
        <v>5.15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3.64</v>
      </c>
      <c r="AH11" s="198">
        <v>0</v>
      </c>
      <c r="AI11" s="198">
        <v>5.15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3.64</v>
      </c>
      <c r="AH12" s="198">
        <v>0</v>
      </c>
      <c r="AI12" s="198">
        <v>5.15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3.64</v>
      </c>
      <c r="AH13" s="198">
        <v>0</v>
      </c>
      <c r="AI13" s="198">
        <v>5.15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3.64</v>
      </c>
      <c r="AH14" s="198">
        <v>0</v>
      </c>
      <c r="AI14" s="198">
        <v>5.15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3.64</v>
      </c>
      <c r="AH15" s="198">
        <v>0</v>
      </c>
      <c r="AI15" s="198">
        <v>5.15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3.64</v>
      </c>
      <c r="AH16" s="198">
        <v>0</v>
      </c>
      <c r="AI16" s="198">
        <v>5.15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0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3.64</v>
      </c>
      <c r="AH17" s="198">
        <v>0</v>
      </c>
      <c r="AI17" s="198">
        <v>5.15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0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3.64</v>
      </c>
      <c r="AH18" s="198">
        <v>0</v>
      </c>
      <c r="AI18" s="198">
        <v>5.15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0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3.64</v>
      </c>
      <c r="AH19" s="198">
        <v>0</v>
      </c>
      <c r="AI19" s="198">
        <v>5.15</v>
      </c>
      <c r="AJ19" s="198">
        <v>0</v>
      </c>
      <c r="AK19" s="198">
        <v>13.82</v>
      </c>
      <c r="AL19" s="198">
        <v>0</v>
      </c>
      <c r="AM19" s="198">
        <v>0</v>
      </c>
      <c r="AN19" s="198">
        <v>0</v>
      </c>
      <c r="AO19" s="198">
        <v>0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3.64</v>
      </c>
      <c r="AH20" s="198">
        <v>0</v>
      </c>
      <c r="AI20" s="198">
        <v>5.15</v>
      </c>
      <c r="AJ20" s="198">
        <v>0</v>
      </c>
      <c r="AK20" s="198">
        <v>7.82</v>
      </c>
      <c r="AL20" s="198">
        <v>0</v>
      </c>
      <c r="AM20" s="198">
        <v>0</v>
      </c>
      <c r="AN20" s="198">
        <v>0</v>
      </c>
      <c r="AO20" s="198">
        <v>0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3.64</v>
      </c>
      <c r="AH21" s="198">
        <v>0</v>
      </c>
      <c r="AI21" s="198">
        <v>5.15</v>
      </c>
      <c r="AJ21" s="198">
        <v>0</v>
      </c>
      <c r="AK21" s="198">
        <v>11.82</v>
      </c>
      <c r="AL21" s="198">
        <v>0</v>
      </c>
      <c r="AM21" s="198">
        <v>0</v>
      </c>
      <c r="AN21" s="198">
        <v>0</v>
      </c>
      <c r="AO21" s="198">
        <v>0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3.64</v>
      </c>
      <c r="AH22" s="198">
        <v>0</v>
      </c>
      <c r="AI22" s="198">
        <v>5.15</v>
      </c>
      <c r="AJ22" s="198">
        <v>0</v>
      </c>
      <c r="AK22" s="198">
        <v>11.82</v>
      </c>
      <c r="AL22" s="198">
        <v>0</v>
      </c>
      <c r="AM22" s="198">
        <v>0</v>
      </c>
      <c r="AN22" s="198">
        <v>0</v>
      </c>
      <c r="AO22" s="198">
        <v>0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3.64</v>
      </c>
      <c r="AH23" s="198">
        <v>0</v>
      </c>
      <c r="AI23" s="198">
        <v>5.15</v>
      </c>
      <c r="AJ23" s="198">
        <v>0</v>
      </c>
      <c r="AK23" s="198">
        <v>14.52</v>
      </c>
      <c r="AL23" s="198">
        <v>0</v>
      </c>
      <c r="AM23" s="198">
        <v>0</v>
      </c>
      <c r="AN23" s="198">
        <v>0</v>
      </c>
      <c r="AO23" s="198">
        <v>0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3.64</v>
      </c>
      <c r="AH24" s="198">
        <v>0</v>
      </c>
      <c r="AI24" s="198">
        <v>5.15</v>
      </c>
      <c r="AJ24" s="198">
        <v>0</v>
      </c>
      <c r="AK24" s="198">
        <v>14.52</v>
      </c>
      <c r="AL24" s="198">
        <v>0</v>
      </c>
      <c r="AM24" s="198">
        <v>0</v>
      </c>
      <c r="AN24" s="198">
        <v>0</v>
      </c>
      <c r="AO24" s="198">
        <v>0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3.64</v>
      </c>
      <c r="AH25" s="198">
        <v>0</v>
      </c>
      <c r="AI25" s="198">
        <v>5.15</v>
      </c>
      <c r="AJ25" s="198">
        <v>0</v>
      </c>
      <c r="AK25" s="198">
        <v>20.89</v>
      </c>
      <c r="AL25" s="198">
        <v>0</v>
      </c>
      <c r="AM25" s="198">
        <v>0</v>
      </c>
      <c r="AN25" s="198">
        <v>0</v>
      </c>
      <c r="AO25" s="198">
        <v>0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3.64</v>
      </c>
      <c r="AH26" s="198">
        <v>0</v>
      </c>
      <c r="AI26" s="198">
        <v>5.15</v>
      </c>
      <c r="AJ26" s="198">
        <v>0</v>
      </c>
      <c r="AK26" s="198">
        <v>16.37</v>
      </c>
      <c r="AL26" s="198">
        <v>0</v>
      </c>
      <c r="AM26" s="198">
        <v>0</v>
      </c>
      <c r="AN26" s="198">
        <v>0</v>
      </c>
      <c r="AO26" s="198">
        <v>0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3.64</v>
      </c>
      <c r="AH27" s="198">
        <v>0</v>
      </c>
      <c r="AI27" s="198">
        <v>5</v>
      </c>
      <c r="AJ27" s="198">
        <v>0</v>
      </c>
      <c r="AK27" s="198">
        <v>8.31</v>
      </c>
      <c r="AL27" s="198">
        <v>0</v>
      </c>
      <c r="AM27" s="198">
        <v>0</v>
      </c>
      <c r="AN27" s="198">
        <v>0</v>
      </c>
      <c r="AO27" s="198">
        <v>0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3.64</v>
      </c>
      <c r="AH28" s="198">
        <v>0</v>
      </c>
      <c r="AI28" s="198">
        <v>5.15</v>
      </c>
      <c r="AJ28" s="198">
        <v>0</v>
      </c>
      <c r="AK28" s="198">
        <v>8.31</v>
      </c>
      <c r="AL28" s="198">
        <v>0</v>
      </c>
      <c r="AM28" s="198">
        <v>0</v>
      </c>
      <c r="AN28" s="198">
        <v>0</v>
      </c>
      <c r="AO28" s="198">
        <v>0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3.64</v>
      </c>
      <c r="AH29" s="198">
        <v>0</v>
      </c>
      <c r="AI29" s="198">
        <v>5.15</v>
      </c>
      <c r="AJ29" s="198">
        <v>0</v>
      </c>
      <c r="AK29" s="198">
        <v>8.31</v>
      </c>
      <c r="AL29" s="198">
        <v>0</v>
      </c>
      <c r="AM29" s="198">
        <v>0</v>
      </c>
      <c r="AN29" s="198">
        <v>0</v>
      </c>
      <c r="AO29" s="198">
        <v>0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3.64</v>
      </c>
      <c r="AH30" s="198">
        <v>0</v>
      </c>
      <c r="AI30" s="198">
        <v>5.15</v>
      </c>
      <c r="AJ30" s="198">
        <v>0</v>
      </c>
      <c r="AK30" s="198">
        <v>8.31</v>
      </c>
      <c r="AL30" s="198">
        <v>0</v>
      </c>
      <c r="AM30" s="198">
        <v>0</v>
      </c>
      <c r="AN30" s="198">
        <v>0</v>
      </c>
      <c r="AO30" s="198">
        <v>0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3.64</v>
      </c>
      <c r="AH31" s="198">
        <v>0</v>
      </c>
      <c r="AI31" s="198">
        <v>5.15</v>
      </c>
      <c r="AJ31" s="198">
        <v>0</v>
      </c>
      <c r="AK31" s="198">
        <v>8.31</v>
      </c>
      <c r="AL31" s="198">
        <v>0</v>
      </c>
      <c r="AM31" s="198">
        <v>0</v>
      </c>
      <c r="AN31" s="198">
        <v>0</v>
      </c>
      <c r="AO31" s="198">
        <v>0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3.64</v>
      </c>
      <c r="AH32" s="198">
        <v>0</v>
      </c>
      <c r="AI32" s="198">
        <v>5.15</v>
      </c>
      <c r="AJ32" s="198">
        <v>0</v>
      </c>
      <c r="AK32" s="198">
        <v>8.31</v>
      </c>
      <c r="AL32" s="198">
        <v>0</v>
      </c>
      <c r="AM32" s="198">
        <v>0</v>
      </c>
      <c r="AN32" s="198">
        <v>0</v>
      </c>
      <c r="AO32" s="198">
        <v>0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3.64</v>
      </c>
      <c r="AH33" s="198">
        <v>0</v>
      </c>
      <c r="AI33" s="198">
        <v>5</v>
      </c>
      <c r="AJ33" s="198">
        <v>0</v>
      </c>
      <c r="AK33" s="198">
        <v>8.31</v>
      </c>
      <c r="AL33" s="198">
        <v>0</v>
      </c>
      <c r="AM33" s="198">
        <v>0</v>
      </c>
      <c r="AN33" s="198">
        <v>0</v>
      </c>
      <c r="AO33" s="198">
        <v>0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3.64</v>
      </c>
      <c r="AH34" s="198">
        <v>0</v>
      </c>
      <c r="AI34" s="198">
        <v>5.15</v>
      </c>
      <c r="AJ34" s="198">
        <v>0</v>
      </c>
      <c r="AK34" s="198">
        <v>8.31</v>
      </c>
      <c r="AL34" s="198">
        <v>0</v>
      </c>
      <c r="AM34" s="198">
        <v>0</v>
      </c>
      <c r="AN34" s="198">
        <v>0</v>
      </c>
      <c r="AO34" s="198">
        <v>0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3.64</v>
      </c>
      <c r="AH35" s="198">
        <v>0</v>
      </c>
      <c r="AI35" s="198">
        <v>5.15</v>
      </c>
      <c r="AJ35" s="198">
        <v>0</v>
      </c>
      <c r="AK35" s="198">
        <v>13</v>
      </c>
      <c r="AL35" s="198">
        <v>0</v>
      </c>
      <c r="AM35" s="198">
        <v>0</v>
      </c>
      <c r="AN35" s="198">
        <v>0</v>
      </c>
      <c r="AO35" s="198">
        <v>0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3.64</v>
      </c>
      <c r="AH36" s="198">
        <v>0</v>
      </c>
      <c r="AI36" s="198">
        <v>5.15</v>
      </c>
      <c r="AJ36" s="198">
        <v>0</v>
      </c>
      <c r="AK36" s="198">
        <v>13</v>
      </c>
      <c r="AL36" s="198">
        <v>0</v>
      </c>
      <c r="AM36" s="198">
        <v>0</v>
      </c>
      <c r="AN36" s="198">
        <v>0</v>
      </c>
      <c r="AO36" s="198">
        <v>0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3.64</v>
      </c>
      <c r="AH37" s="198">
        <v>0</v>
      </c>
      <c r="AI37" s="198">
        <v>5.15</v>
      </c>
      <c r="AJ37" s="198">
        <v>0</v>
      </c>
      <c r="AK37" s="198">
        <v>13</v>
      </c>
      <c r="AL37" s="198">
        <v>0</v>
      </c>
      <c r="AM37" s="198">
        <v>0</v>
      </c>
      <c r="AN37" s="198">
        <v>0</v>
      </c>
      <c r="AO37" s="198">
        <v>0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3.64</v>
      </c>
      <c r="AH38" s="198">
        <v>0</v>
      </c>
      <c r="AI38" s="198">
        <v>5.15</v>
      </c>
      <c r="AJ38" s="198">
        <v>0</v>
      </c>
      <c r="AK38" s="198">
        <v>13</v>
      </c>
      <c r="AL38" s="198">
        <v>0</v>
      </c>
      <c r="AM38" s="198">
        <v>0</v>
      </c>
      <c r="AN38" s="198">
        <v>0</v>
      </c>
      <c r="AO38" s="198">
        <v>0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3.64</v>
      </c>
      <c r="AH39" s="198">
        <v>0</v>
      </c>
      <c r="AI39" s="198">
        <v>5</v>
      </c>
      <c r="AJ39" s="198">
        <v>0</v>
      </c>
      <c r="AK39" s="198">
        <v>13</v>
      </c>
      <c r="AL39" s="198">
        <v>0</v>
      </c>
      <c r="AM39" s="198">
        <v>0</v>
      </c>
      <c r="AN39" s="198">
        <v>0</v>
      </c>
      <c r="AO39" s="198">
        <v>0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3.64</v>
      </c>
      <c r="AH40" s="198">
        <v>0</v>
      </c>
      <c r="AI40" s="198">
        <v>5.15</v>
      </c>
      <c r="AJ40" s="198">
        <v>0</v>
      </c>
      <c r="AK40" s="198">
        <v>13</v>
      </c>
      <c r="AL40" s="198">
        <v>0</v>
      </c>
      <c r="AM40" s="198">
        <v>0</v>
      </c>
      <c r="AN40" s="198">
        <v>0</v>
      </c>
      <c r="AO40" s="198">
        <v>0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3.64</v>
      </c>
      <c r="AH41" s="198">
        <v>0</v>
      </c>
      <c r="AI41" s="198">
        <v>5.15</v>
      </c>
      <c r="AJ41" s="198">
        <v>0</v>
      </c>
      <c r="AK41" s="198">
        <v>13</v>
      </c>
      <c r="AL41" s="198">
        <v>0</v>
      </c>
      <c r="AM41" s="198">
        <v>0</v>
      </c>
      <c r="AN41" s="198">
        <v>0</v>
      </c>
      <c r="AO41" s="198">
        <v>0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3.64</v>
      </c>
      <c r="AH42" s="198">
        <v>0</v>
      </c>
      <c r="AI42" s="198">
        <v>5.15</v>
      </c>
      <c r="AJ42" s="198">
        <v>0</v>
      </c>
      <c r="AK42" s="198">
        <v>13</v>
      </c>
      <c r="AL42" s="198">
        <v>0</v>
      </c>
      <c r="AM42" s="198">
        <v>0</v>
      </c>
      <c r="AN42" s="198">
        <v>0</v>
      </c>
      <c r="AO42" s="198">
        <v>0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3.64</v>
      </c>
      <c r="AH43" s="198">
        <v>0</v>
      </c>
      <c r="AI43" s="198">
        <v>5.15</v>
      </c>
      <c r="AJ43" s="198">
        <v>0</v>
      </c>
      <c r="AK43" s="198">
        <v>13</v>
      </c>
      <c r="AL43" s="198">
        <v>0</v>
      </c>
      <c r="AM43" s="198">
        <v>0</v>
      </c>
      <c r="AN43" s="198">
        <v>0</v>
      </c>
      <c r="AO43" s="198">
        <v>0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3.64</v>
      </c>
      <c r="AH44" s="198">
        <v>0</v>
      </c>
      <c r="AI44" s="198">
        <v>5.15</v>
      </c>
      <c r="AJ44" s="198">
        <v>0</v>
      </c>
      <c r="AK44" s="198">
        <v>13</v>
      </c>
      <c r="AL44" s="198">
        <v>0</v>
      </c>
      <c r="AM44" s="198">
        <v>0</v>
      </c>
      <c r="AN44" s="198">
        <v>0</v>
      </c>
      <c r="AO44" s="198">
        <v>0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3.64</v>
      </c>
      <c r="AH45" s="198">
        <v>0</v>
      </c>
      <c r="AI45" s="198">
        <v>5</v>
      </c>
      <c r="AJ45" s="198">
        <v>0</v>
      </c>
      <c r="AK45" s="198">
        <v>13</v>
      </c>
      <c r="AL45" s="198">
        <v>0</v>
      </c>
      <c r="AM45" s="198">
        <v>0</v>
      </c>
      <c r="AN45" s="198">
        <v>0</v>
      </c>
      <c r="AO45" s="198">
        <v>0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3.64</v>
      </c>
      <c r="AH46" s="198">
        <v>0</v>
      </c>
      <c r="AI46" s="198">
        <v>5.15</v>
      </c>
      <c r="AJ46" s="198">
        <v>0</v>
      </c>
      <c r="AK46" s="198">
        <v>13</v>
      </c>
      <c r="AL46" s="198">
        <v>0</v>
      </c>
      <c r="AM46" s="198">
        <v>0</v>
      </c>
      <c r="AN46" s="198">
        <v>0</v>
      </c>
      <c r="AO46" s="198">
        <v>0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3.64</v>
      </c>
      <c r="AH47" s="198">
        <v>0</v>
      </c>
      <c r="AI47" s="198">
        <v>5.15</v>
      </c>
      <c r="AJ47" s="198">
        <v>0</v>
      </c>
      <c r="AK47" s="198">
        <v>8.31</v>
      </c>
      <c r="AL47" s="198">
        <v>0</v>
      </c>
      <c r="AM47" s="198">
        <v>0</v>
      </c>
      <c r="AN47" s="198">
        <v>0</v>
      </c>
      <c r="AO47" s="198">
        <v>0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3.64</v>
      </c>
      <c r="AH48" s="198">
        <v>0</v>
      </c>
      <c r="AI48" s="198">
        <v>5.15</v>
      </c>
      <c r="AJ48" s="198">
        <v>0</v>
      </c>
      <c r="AK48" s="198">
        <v>8.31</v>
      </c>
      <c r="AL48" s="198">
        <v>0</v>
      </c>
      <c r="AM48" s="198">
        <v>0</v>
      </c>
      <c r="AN48" s="198">
        <v>0</v>
      </c>
      <c r="AO48" s="198">
        <v>0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3.64</v>
      </c>
      <c r="AH49" s="198">
        <v>0</v>
      </c>
      <c r="AI49" s="198">
        <v>5.15</v>
      </c>
      <c r="AJ49" s="198">
        <v>0</v>
      </c>
      <c r="AK49" s="198">
        <v>8.31</v>
      </c>
      <c r="AL49" s="198">
        <v>0</v>
      </c>
      <c r="AM49" s="198">
        <v>0</v>
      </c>
      <c r="AN49" s="198">
        <v>0</v>
      </c>
      <c r="AO49" s="198">
        <v>0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3.64</v>
      </c>
      <c r="AH50" s="198">
        <v>0</v>
      </c>
      <c r="AI50" s="198">
        <v>5.15</v>
      </c>
      <c r="AJ50" s="198">
        <v>0</v>
      </c>
      <c r="AK50" s="198">
        <v>8.31</v>
      </c>
      <c r="AL50" s="198">
        <v>0</v>
      </c>
      <c r="AM50" s="198">
        <v>0</v>
      </c>
      <c r="AN50" s="198">
        <v>0</v>
      </c>
      <c r="AO50" s="198">
        <v>0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3.64</v>
      </c>
      <c r="AH51" s="198">
        <v>0</v>
      </c>
      <c r="AI51" s="198">
        <v>5.15</v>
      </c>
      <c r="AJ51" s="198">
        <v>0</v>
      </c>
      <c r="AK51" s="198">
        <v>8.31</v>
      </c>
      <c r="AL51" s="198">
        <v>0</v>
      </c>
      <c r="AM51" s="198">
        <v>0</v>
      </c>
      <c r="AN51" s="198">
        <v>0</v>
      </c>
      <c r="AO51" s="198">
        <v>0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3.64</v>
      </c>
      <c r="AH52" s="198">
        <v>0</v>
      </c>
      <c r="AI52" s="198">
        <v>5.15</v>
      </c>
      <c r="AJ52" s="198">
        <v>0</v>
      </c>
      <c r="AK52" s="198">
        <v>8.31</v>
      </c>
      <c r="AL52" s="198">
        <v>0</v>
      </c>
      <c r="AM52" s="198">
        <v>0</v>
      </c>
      <c r="AN52" s="198">
        <v>0</v>
      </c>
      <c r="AO52" s="198">
        <v>0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3.64</v>
      </c>
      <c r="AH53" s="198">
        <v>0</v>
      </c>
      <c r="AI53" s="198">
        <v>5</v>
      </c>
      <c r="AJ53" s="198">
        <v>0</v>
      </c>
      <c r="AK53" s="198">
        <v>8.31</v>
      </c>
      <c r="AL53" s="198">
        <v>0</v>
      </c>
      <c r="AM53" s="198">
        <v>0</v>
      </c>
      <c r="AN53" s="198">
        <v>0</v>
      </c>
      <c r="AO53" s="198">
        <v>0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3.64</v>
      </c>
      <c r="AH54" s="198">
        <v>0</v>
      </c>
      <c r="AI54" s="198">
        <v>5</v>
      </c>
      <c r="AJ54" s="198">
        <v>0</v>
      </c>
      <c r="AK54" s="198">
        <v>8.31</v>
      </c>
      <c r="AL54" s="198">
        <v>0</v>
      </c>
      <c r="AM54" s="198">
        <v>0</v>
      </c>
      <c r="AN54" s="198">
        <v>0</v>
      </c>
      <c r="AO54" s="198">
        <v>0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3.64</v>
      </c>
      <c r="AH55" s="198">
        <v>0</v>
      </c>
      <c r="AI55" s="198">
        <v>5.15</v>
      </c>
      <c r="AJ55" s="198">
        <v>0</v>
      </c>
      <c r="AK55" s="198">
        <v>8.31</v>
      </c>
      <c r="AL55" s="198">
        <v>0</v>
      </c>
      <c r="AM55" s="198">
        <v>0</v>
      </c>
      <c r="AN55" s="198">
        <v>0</v>
      </c>
      <c r="AO55" s="198">
        <v>0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3.64</v>
      </c>
      <c r="AH56" s="198">
        <v>0</v>
      </c>
      <c r="AI56" s="198">
        <v>5.15</v>
      </c>
      <c r="AJ56" s="198">
        <v>0</v>
      </c>
      <c r="AK56" s="198">
        <v>8.31</v>
      </c>
      <c r="AL56" s="198">
        <v>0</v>
      </c>
      <c r="AM56" s="198">
        <v>0</v>
      </c>
      <c r="AN56" s="198">
        <v>0</v>
      </c>
      <c r="AO56" s="198">
        <v>0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3.64</v>
      </c>
      <c r="AH57" s="198">
        <v>0</v>
      </c>
      <c r="AI57" s="198">
        <v>5.15</v>
      </c>
      <c r="AJ57" s="198">
        <v>0</v>
      </c>
      <c r="AK57" s="198">
        <v>8.31</v>
      </c>
      <c r="AL57" s="198">
        <v>0</v>
      </c>
      <c r="AM57" s="198">
        <v>0</v>
      </c>
      <c r="AN57" s="198">
        <v>0</v>
      </c>
      <c r="AO57" s="198">
        <v>0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3.64</v>
      </c>
      <c r="AH58" s="198">
        <v>0</v>
      </c>
      <c r="AI58" s="198">
        <v>5.15</v>
      </c>
      <c r="AJ58" s="198">
        <v>0</v>
      </c>
      <c r="AK58" s="198">
        <v>8.31</v>
      </c>
      <c r="AL58" s="198">
        <v>0</v>
      </c>
      <c r="AM58" s="198">
        <v>0</v>
      </c>
      <c r="AN58" s="198">
        <v>0</v>
      </c>
      <c r="AO58" s="198">
        <v>0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3.64</v>
      </c>
      <c r="AH59" s="198">
        <v>0</v>
      </c>
      <c r="AI59" s="198">
        <v>5.15</v>
      </c>
      <c r="AJ59" s="198">
        <v>0</v>
      </c>
      <c r="AK59" s="198">
        <v>8.31</v>
      </c>
      <c r="AL59" s="198">
        <v>0</v>
      </c>
      <c r="AM59" s="198">
        <v>0</v>
      </c>
      <c r="AN59" s="198">
        <v>0</v>
      </c>
      <c r="AO59" s="198">
        <v>0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3.64</v>
      </c>
      <c r="AH60" s="198">
        <v>0</v>
      </c>
      <c r="AI60" s="198">
        <v>5.15</v>
      </c>
      <c r="AJ60" s="198">
        <v>0</v>
      </c>
      <c r="AK60" s="198">
        <v>8.31</v>
      </c>
      <c r="AL60" s="198">
        <v>0</v>
      </c>
      <c r="AM60" s="198">
        <v>0</v>
      </c>
      <c r="AN60" s="198">
        <v>0</v>
      </c>
      <c r="AO60" s="198">
        <v>0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3.64</v>
      </c>
      <c r="AH61" s="198">
        <v>0</v>
      </c>
      <c r="AI61" s="198">
        <v>5</v>
      </c>
      <c r="AJ61" s="198">
        <v>0</v>
      </c>
      <c r="AK61" s="198">
        <v>8.31</v>
      </c>
      <c r="AL61" s="198">
        <v>0</v>
      </c>
      <c r="AM61" s="198">
        <v>0</v>
      </c>
      <c r="AN61" s="198">
        <v>0</v>
      </c>
      <c r="AO61" s="198">
        <v>0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3.64</v>
      </c>
      <c r="AH62" s="198">
        <v>0</v>
      </c>
      <c r="AI62" s="198">
        <v>5</v>
      </c>
      <c r="AJ62" s="198">
        <v>0</v>
      </c>
      <c r="AK62" s="198">
        <v>8.31</v>
      </c>
      <c r="AL62" s="198">
        <v>0</v>
      </c>
      <c r="AM62" s="198">
        <v>0</v>
      </c>
      <c r="AN62" s="198">
        <v>0</v>
      </c>
      <c r="AO62" s="198">
        <v>0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3.64</v>
      </c>
      <c r="AH63" s="198">
        <v>0</v>
      </c>
      <c r="AI63" s="198">
        <v>5.15</v>
      </c>
      <c r="AJ63" s="198">
        <v>0</v>
      </c>
      <c r="AK63" s="198">
        <v>8.31</v>
      </c>
      <c r="AL63" s="198">
        <v>0</v>
      </c>
      <c r="AM63" s="198">
        <v>0</v>
      </c>
      <c r="AN63" s="198">
        <v>0</v>
      </c>
      <c r="AO63" s="198">
        <v>0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3.64</v>
      </c>
      <c r="AH64" s="198">
        <v>0</v>
      </c>
      <c r="AI64" s="198">
        <v>5.15</v>
      </c>
      <c r="AJ64" s="198">
        <v>0</v>
      </c>
      <c r="AK64" s="198">
        <v>8.31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3.64</v>
      </c>
      <c r="AH65" s="198">
        <v>0</v>
      </c>
      <c r="AI65" s="198">
        <v>5.15</v>
      </c>
      <c r="AJ65" s="198">
        <v>0</v>
      </c>
      <c r="AK65" s="198">
        <v>8.31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3.64</v>
      </c>
      <c r="AH66" s="198">
        <v>0</v>
      </c>
      <c r="AI66" s="198">
        <v>5.15</v>
      </c>
      <c r="AJ66" s="198">
        <v>0</v>
      </c>
      <c r="AK66" s="198">
        <v>8.31</v>
      </c>
      <c r="AL66" s="198">
        <v>0</v>
      </c>
      <c r="AM66" s="198">
        <v>0</v>
      </c>
      <c r="AN66" s="198">
        <v>0</v>
      </c>
      <c r="AO66" s="198">
        <v>0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3.64</v>
      </c>
      <c r="AH67" s="198">
        <v>0</v>
      </c>
      <c r="AI67" s="198">
        <v>5.15</v>
      </c>
      <c r="AJ67" s="198">
        <v>0</v>
      </c>
      <c r="AK67" s="198">
        <v>13</v>
      </c>
      <c r="AL67" s="198">
        <v>0</v>
      </c>
      <c r="AM67" s="198">
        <v>0</v>
      </c>
      <c r="AN67" s="198">
        <v>0</v>
      </c>
      <c r="AO67" s="198">
        <v>0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3.64</v>
      </c>
      <c r="AH68" s="198">
        <v>0</v>
      </c>
      <c r="AI68" s="198">
        <v>5.15</v>
      </c>
      <c r="AJ68" s="198">
        <v>0</v>
      </c>
      <c r="AK68" s="198">
        <v>11.16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3.64</v>
      </c>
      <c r="AH69" s="198">
        <v>0</v>
      </c>
      <c r="AI69" s="198">
        <v>5.15</v>
      </c>
      <c r="AJ69" s="198">
        <v>0</v>
      </c>
      <c r="AK69" s="198">
        <v>12.96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3.64</v>
      </c>
      <c r="AH70" s="198">
        <v>0</v>
      </c>
      <c r="AI70" s="198">
        <v>5</v>
      </c>
      <c r="AJ70" s="198">
        <v>0</v>
      </c>
      <c r="AK70" s="198">
        <v>12.96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3.64</v>
      </c>
      <c r="AH71" s="198">
        <v>0</v>
      </c>
      <c r="AI71" s="198">
        <v>5.15</v>
      </c>
      <c r="AJ71" s="198">
        <v>0</v>
      </c>
      <c r="AK71" s="198">
        <v>13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3.64</v>
      </c>
      <c r="AH72" s="198">
        <v>0</v>
      </c>
      <c r="AI72" s="198">
        <v>5.15</v>
      </c>
      <c r="AJ72" s="198">
        <v>0</v>
      </c>
      <c r="AK72" s="198">
        <v>13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3.64</v>
      </c>
      <c r="AH73" s="198">
        <v>0</v>
      </c>
      <c r="AI73" s="198">
        <v>5.15</v>
      </c>
      <c r="AJ73" s="198">
        <v>0</v>
      </c>
      <c r="AK73" s="198">
        <v>13</v>
      </c>
      <c r="AL73" s="198">
        <v>0</v>
      </c>
      <c r="AM73" s="198">
        <v>0</v>
      </c>
      <c r="AN73" s="198">
        <v>0</v>
      </c>
      <c r="AO73" s="198">
        <v>0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3.64</v>
      </c>
      <c r="AH74" s="198">
        <v>0</v>
      </c>
      <c r="AI74" s="198">
        <v>5.15</v>
      </c>
      <c r="AJ74" s="198">
        <v>0</v>
      </c>
      <c r="AK74" s="198">
        <v>13</v>
      </c>
      <c r="AL74" s="198">
        <v>0</v>
      </c>
      <c r="AM74" s="198">
        <v>0</v>
      </c>
      <c r="AN74" s="198">
        <v>0</v>
      </c>
      <c r="AO74" s="198">
        <v>0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3.64</v>
      </c>
      <c r="AH75" s="198">
        <v>0</v>
      </c>
      <c r="AI75" s="198">
        <v>5.15</v>
      </c>
      <c r="AJ75" s="198">
        <v>0</v>
      </c>
      <c r="AK75" s="198">
        <v>13</v>
      </c>
      <c r="AL75" s="198">
        <v>0</v>
      </c>
      <c r="AM75" s="198">
        <v>0</v>
      </c>
      <c r="AN75" s="198">
        <v>0</v>
      </c>
      <c r="AO75" s="198">
        <v>0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3.63</v>
      </c>
      <c r="AH76" s="198">
        <v>0</v>
      </c>
      <c r="AI76" s="198">
        <v>5</v>
      </c>
      <c r="AJ76" s="198">
        <v>0</v>
      </c>
      <c r="AK76" s="198">
        <v>13</v>
      </c>
      <c r="AL76" s="198">
        <v>0</v>
      </c>
      <c r="AM76" s="198">
        <v>0</v>
      </c>
      <c r="AN76" s="198">
        <v>0</v>
      </c>
      <c r="AO76" s="198">
        <v>0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3.64</v>
      </c>
      <c r="AH77" s="198">
        <v>0</v>
      </c>
      <c r="AI77" s="198">
        <v>5.15</v>
      </c>
      <c r="AJ77" s="198">
        <v>0</v>
      </c>
      <c r="AK77" s="198">
        <v>13</v>
      </c>
      <c r="AL77" s="198">
        <v>0</v>
      </c>
      <c r="AM77" s="198">
        <v>0</v>
      </c>
      <c r="AN77" s="198">
        <v>0</v>
      </c>
      <c r="AO77" s="198">
        <v>0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3.64</v>
      </c>
      <c r="AH78" s="198">
        <v>0</v>
      </c>
      <c r="AI78" s="198">
        <v>5.15</v>
      </c>
      <c r="AJ78" s="198">
        <v>0</v>
      </c>
      <c r="AK78" s="198">
        <v>13</v>
      </c>
      <c r="AL78" s="198">
        <v>0</v>
      </c>
      <c r="AM78" s="198">
        <v>0</v>
      </c>
      <c r="AN78" s="198">
        <v>0</v>
      </c>
      <c r="AO78" s="198">
        <v>0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3.64</v>
      </c>
      <c r="AH79" s="198">
        <v>0</v>
      </c>
      <c r="AI79" s="198">
        <v>5.15</v>
      </c>
      <c r="AJ79" s="198">
        <v>0</v>
      </c>
      <c r="AK79" s="198">
        <v>8.31</v>
      </c>
      <c r="AL79" s="198">
        <v>0</v>
      </c>
      <c r="AM79" s="198">
        <v>0</v>
      </c>
      <c r="AN79" s="198">
        <v>0</v>
      </c>
      <c r="AO79" s="198">
        <v>0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3.64</v>
      </c>
      <c r="AH80" s="198">
        <v>0</v>
      </c>
      <c r="AI80" s="198">
        <v>5.15</v>
      </c>
      <c r="AJ80" s="198">
        <v>0</v>
      </c>
      <c r="AK80" s="198">
        <v>8.31</v>
      </c>
      <c r="AL80" s="198">
        <v>0</v>
      </c>
      <c r="AM80" s="198">
        <v>0</v>
      </c>
      <c r="AN80" s="198">
        <v>0</v>
      </c>
      <c r="AO80" s="198">
        <v>0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3.64</v>
      </c>
      <c r="AH81" s="198">
        <v>0</v>
      </c>
      <c r="AI81" s="198">
        <v>5.15</v>
      </c>
      <c r="AJ81" s="198">
        <v>0</v>
      </c>
      <c r="AK81" s="198">
        <v>8.31</v>
      </c>
      <c r="AL81" s="198">
        <v>0</v>
      </c>
      <c r="AM81" s="198">
        <v>0</v>
      </c>
      <c r="AN81" s="198">
        <v>0</v>
      </c>
      <c r="AO81" s="198">
        <v>0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3.64</v>
      </c>
      <c r="AH82" s="198">
        <v>0</v>
      </c>
      <c r="AI82" s="198">
        <v>5.15</v>
      </c>
      <c r="AJ82" s="198">
        <v>0</v>
      </c>
      <c r="AK82" s="198">
        <v>8.31</v>
      </c>
      <c r="AL82" s="198">
        <v>0</v>
      </c>
      <c r="AM82" s="198">
        <v>0</v>
      </c>
      <c r="AN82" s="198">
        <v>0</v>
      </c>
      <c r="AO82" s="198">
        <v>0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3.64</v>
      </c>
      <c r="AH83" s="198">
        <v>0</v>
      </c>
      <c r="AI83" s="198">
        <v>5.15</v>
      </c>
      <c r="AJ83" s="198">
        <v>0</v>
      </c>
      <c r="AK83" s="198">
        <v>8.31</v>
      </c>
      <c r="AL83" s="198">
        <v>0</v>
      </c>
      <c r="AM83" s="198">
        <v>0</v>
      </c>
      <c r="AN83" s="198">
        <v>0</v>
      </c>
      <c r="AO83" s="198">
        <v>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3.64</v>
      </c>
      <c r="AH84" s="198">
        <v>0</v>
      </c>
      <c r="AI84" s="198">
        <v>5.15</v>
      </c>
      <c r="AJ84" s="198">
        <v>0</v>
      </c>
      <c r="AK84" s="198">
        <v>8.31</v>
      </c>
      <c r="AL84" s="198">
        <v>0</v>
      </c>
      <c r="AM84" s="198">
        <v>0</v>
      </c>
      <c r="AN84" s="198">
        <v>0</v>
      </c>
      <c r="AO84" s="198">
        <v>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3.64</v>
      </c>
      <c r="AH85" s="198">
        <v>0</v>
      </c>
      <c r="AI85" s="198">
        <v>5.15</v>
      </c>
      <c r="AJ85" s="198">
        <v>0</v>
      </c>
      <c r="AK85" s="198">
        <v>8.31</v>
      </c>
      <c r="AL85" s="198">
        <v>0</v>
      </c>
      <c r="AM85" s="198">
        <v>0</v>
      </c>
      <c r="AN85" s="198">
        <v>0</v>
      </c>
      <c r="AO85" s="198">
        <v>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3.64</v>
      </c>
      <c r="AH86" s="198">
        <v>0</v>
      </c>
      <c r="AI86" s="198">
        <v>5.15</v>
      </c>
      <c r="AJ86" s="198">
        <v>0</v>
      </c>
      <c r="AK86" s="198">
        <v>8.31</v>
      </c>
      <c r="AL86" s="198">
        <v>0</v>
      </c>
      <c r="AM86" s="198">
        <v>0</v>
      </c>
      <c r="AN86" s="198">
        <v>0</v>
      </c>
      <c r="AO86" s="198">
        <v>0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3.64</v>
      </c>
      <c r="AH87" s="198">
        <v>0</v>
      </c>
      <c r="AI87" s="198">
        <v>5.15</v>
      </c>
      <c r="AJ87" s="198">
        <v>0</v>
      </c>
      <c r="AK87" s="198">
        <v>8.31</v>
      </c>
      <c r="AL87" s="198">
        <v>0</v>
      </c>
      <c r="AM87" s="198">
        <v>0</v>
      </c>
      <c r="AN87" s="198">
        <v>0</v>
      </c>
      <c r="AO87" s="198">
        <v>0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3.64</v>
      </c>
      <c r="AH88" s="198">
        <v>0</v>
      </c>
      <c r="AI88" s="198">
        <v>5.15</v>
      </c>
      <c r="AJ88" s="198">
        <v>0</v>
      </c>
      <c r="AK88" s="198">
        <v>8.31</v>
      </c>
      <c r="AL88" s="198">
        <v>0</v>
      </c>
      <c r="AM88" s="198">
        <v>0</v>
      </c>
      <c r="AN88" s="198">
        <v>0</v>
      </c>
      <c r="AO88" s="198">
        <v>0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3.64</v>
      </c>
      <c r="AH89" s="198">
        <v>0</v>
      </c>
      <c r="AI89" s="198">
        <v>5.15</v>
      </c>
      <c r="AJ89" s="198">
        <v>0</v>
      </c>
      <c r="AK89" s="198">
        <v>8.31</v>
      </c>
      <c r="AL89" s="198">
        <v>0</v>
      </c>
      <c r="AM89" s="198">
        <v>0</v>
      </c>
      <c r="AN89" s="198">
        <v>0</v>
      </c>
      <c r="AO89" s="198">
        <v>0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3.64</v>
      </c>
      <c r="AH90" s="198">
        <v>0</v>
      </c>
      <c r="AI90" s="198">
        <v>5.15</v>
      </c>
      <c r="AJ90" s="198">
        <v>0</v>
      </c>
      <c r="AK90" s="198">
        <v>8.31</v>
      </c>
      <c r="AL90" s="198">
        <v>0</v>
      </c>
      <c r="AM90" s="198">
        <v>0</v>
      </c>
      <c r="AN90" s="198">
        <v>0</v>
      </c>
      <c r="AO90" s="198">
        <v>0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3.64</v>
      </c>
      <c r="AH91" s="198">
        <v>0</v>
      </c>
      <c r="AI91" s="198">
        <v>5.15</v>
      </c>
      <c r="AJ91" s="198">
        <v>0</v>
      </c>
      <c r="AK91" s="198">
        <v>8.31</v>
      </c>
      <c r="AL91" s="198">
        <v>0</v>
      </c>
      <c r="AM91" s="198">
        <v>0</v>
      </c>
      <c r="AN91" s="198">
        <v>0</v>
      </c>
      <c r="AO91" s="198">
        <v>0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3.64</v>
      </c>
      <c r="AH92" s="198">
        <v>0</v>
      </c>
      <c r="AI92" s="198">
        <v>5.15</v>
      </c>
      <c r="AJ92" s="198">
        <v>0</v>
      </c>
      <c r="AK92" s="198">
        <v>8.27</v>
      </c>
      <c r="AL92" s="198">
        <v>0</v>
      </c>
      <c r="AM92" s="198">
        <v>0</v>
      </c>
      <c r="AN92" s="198">
        <v>0</v>
      </c>
      <c r="AO92" s="198">
        <v>0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3.64</v>
      </c>
      <c r="AH93" s="198">
        <v>0</v>
      </c>
      <c r="AI93" s="198">
        <v>5.15</v>
      </c>
      <c r="AJ93" s="198">
        <v>0</v>
      </c>
      <c r="AK93" s="198">
        <v>8.31</v>
      </c>
      <c r="AL93" s="198">
        <v>0</v>
      </c>
      <c r="AM93" s="198">
        <v>0</v>
      </c>
      <c r="AN93" s="198">
        <v>0</v>
      </c>
      <c r="AO93" s="198">
        <v>0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3.64</v>
      </c>
      <c r="AH94" s="198">
        <v>0</v>
      </c>
      <c r="AI94" s="198">
        <v>5.15</v>
      </c>
      <c r="AJ94" s="198">
        <v>0</v>
      </c>
      <c r="AK94" s="198">
        <v>7.36</v>
      </c>
      <c r="AL94" s="198">
        <v>0</v>
      </c>
      <c r="AM94" s="198">
        <v>0</v>
      </c>
      <c r="AN94" s="198">
        <v>0</v>
      </c>
      <c r="AO94" s="198">
        <v>0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3.64</v>
      </c>
      <c r="AH95" s="198">
        <v>0</v>
      </c>
      <c r="AI95" s="198">
        <v>5.15</v>
      </c>
      <c r="AJ95" s="198">
        <v>0</v>
      </c>
      <c r="AK95" s="198">
        <v>6.44</v>
      </c>
      <c r="AL95" s="198">
        <v>0</v>
      </c>
      <c r="AM95" s="198">
        <v>0</v>
      </c>
      <c r="AN95" s="198">
        <v>0</v>
      </c>
      <c r="AO95" s="198">
        <v>0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3.64</v>
      </c>
      <c r="AH96" s="198">
        <v>0</v>
      </c>
      <c r="AI96" s="198">
        <v>5.15</v>
      </c>
      <c r="AJ96" s="198">
        <v>0</v>
      </c>
      <c r="AK96" s="198">
        <v>5.51</v>
      </c>
      <c r="AL96" s="198">
        <v>0</v>
      </c>
      <c r="AM96" s="198">
        <v>0</v>
      </c>
      <c r="AN96" s="198">
        <v>0</v>
      </c>
      <c r="AO96" s="198">
        <v>0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3.64</v>
      </c>
      <c r="AH97" s="198">
        <v>0</v>
      </c>
      <c r="AI97" s="198">
        <v>5.15</v>
      </c>
      <c r="AJ97" s="198">
        <v>0</v>
      </c>
      <c r="AK97" s="198">
        <v>8.27</v>
      </c>
      <c r="AL97" s="198">
        <v>0</v>
      </c>
      <c r="AM97" s="198">
        <v>0</v>
      </c>
      <c r="AN97" s="198">
        <v>0</v>
      </c>
      <c r="AO97" s="198">
        <v>0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3.64</v>
      </c>
      <c r="AH98" s="198">
        <v>0</v>
      </c>
      <c r="AI98" s="198">
        <v>5.15</v>
      </c>
      <c r="AJ98" s="198">
        <v>0</v>
      </c>
      <c r="AK98" s="198">
        <v>5.51</v>
      </c>
      <c r="AL98" s="198">
        <v>0</v>
      </c>
      <c r="AM98" s="198">
        <v>0</v>
      </c>
      <c r="AN98" s="198">
        <v>0</v>
      </c>
      <c r="AO98" s="198">
        <v>0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8.7357499999999796E-2</v>
      </c>
      <c r="AH99">
        <f t="shared" si="0"/>
        <v>0</v>
      </c>
      <c r="AI99">
        <f t="shared" si="0"/>
        <v>0.12322499999999981</v>
      </c>
      <c r="AJ99">
        <f t="shared" si="0"/>
        <v>0</v>
      </c>
      <c r="AK99">
        <f t="shared" si="0"/>
        <v>0.22628999999999971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198">
        <v>60</v>
      </c>
      <c r="H3" s="198">
        <v>0</v>
      </c>
      <c r="I3" s="198">
        <v>85</v>
      </c>
      <c r="J3" s="198">
        <v>0</v>
      </c>
      <c r="K3" s="198">
        <v>293.36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198">
        <v>60</v>
      </c>
      <c r="H4" s="198">
        <v>0</v>
      </c>
      <c r="I4" s="198">
        <v>85</v>
      </c>
      <c r="J4" s="198">
        <v>0</v>
      </c>
      <c r="K4" s="198">
        <v>287.74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198">
        <v>60</v>
      </c>
      <c r="H5" s="198">
        <v>0</v>
      </c>
      <c r="I5" s="198">
        <v>85</v>
      </c>
      <c r="J5" s="198">
        <v>0</v>
      </c>
      <c r="K5" s="198">
        <v>275.74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198">
        <v>60</v>
      </c>
      <c r="H6" s="198">
        <v>0</v>
      </c>
      <c r="I6" s="198">
        <v>85</v>
      </c>
      <c r="J6" s="198">
        <v>0</v>
      </c>
      <c r="K6" s="198">
        <v>273.74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198">
        <v>60</v>
      </c>
      <c r="H7" s="198">
        <v>0</v>
      </c>
      <c r="I7" s="198">
        <v>85</v>
      </c>
      <c r="J7" s="198">
        <v>0</v>
      </c>
      <c r="K7" s="198">
        <v>273.74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198">
        <v>60</v>
      </c>
      <c r="H8" s="198">
        <v>0</v>
      </c>
      <c r="I8" s="198">
        <v>85</v>
      </c>
      <c r="J8" s="198">
        <v>0</v>
      </c>
      <c r="K8" s="198">
        <v>273.74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198">
        <v>60</v>
      </c>
      <c r="H9" s="198">
        <v>0</v>
      </c>
      <c r="I9" s="198">
        <v>85</v>
      </c>
      <c r="J9" s="198">
        <v>0</v>
      </c>
      <c r="K9" s="198">
        <v>273.74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</row>
    <row r="10" spans="1:17">
      <c r="A10" t="s">
        <v>52</v>
      </c>
      <c r="C10" s="26">
        <v>39</v>
      </c>
      <c r="D10" s="26">
        <v>0</v>
      </c>
      <c r="E10" s="26">
        <v>0</v>
      </c>
      <c r="F10" s="26">
        <v>0</v>
      </c>
      <c r="G10" s="198">
        <v>60</v>
      </c>
      <c r="H10" s="198">
        <v>0</v>
      </c>
      <c r="I10" s="198">
        <v>85</v>
      </c>
      <c r="J10" s="198">
        <v>0</v>
      </c>
      <c r="K10" s="198">
        <v>273.74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</row>
    <row r="11" spans="1:17">
      <c r="A11" t="s">
        <v>53</v>
      </c>
      <c r="C11" s="26">
        <v>39</v>
      </c>
      <c r="D11" s="26">
        <v>0</v>
      </c>
      <c r="E11" s="26">
        <v>0</v>
      </c>
      <c r="F11" s="26">
        <v>0</v>
      </c>
      <c r="G11" s="198">
        <v>60</v>
      </c>
      <c r="H11" s="198">
        <v>0</v>
      </c>
      <c r="I11" s="198">
        <v>85</v>
      </c>
      <c r="J11" s="198">
        <v>0</v>
      </c>
      <c r="K11" s="198">
        <v>273.74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</row>
    <row r="12" spans="1:17">
      <c r="A12" t="s">
        <v>54</v>
      </c>
      <c r="C12" s="26">
        <v>39</v>
      </c>
      <c r="D12" s="26">
        <v>0</v>
      </c>
      <c r="E12" s="26">
        <v>0</v>
      </c>
      <c r="F12" s="26">
        <v>0</v>
      </c>
      <c r="G12" s="198">
        <v>60</v>
      </c>
      <c r="H12" s="198">
        <v>0</v>
      </c>
      <c r="I12" s="198">
        <v>85</v>
      </c>
      <c r="J12" s="198">
        <v>0</v>
      </c>
      <c r="K12" s="198">
        <v>273.74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</row>
    <row r="13" spans="1:17">
      <c r="A13" t="s">
        <v>55</v>
      </c>
      <c r="C13" s="26">
        <v>39</v>
      </c>
      <c r="D13" s="26">
        <v>0</v>
      </c>
      <c r="E13" s="26">
        <v>0</v>
      </c>
      <c r="F13" s="26">
        <v>0</v>
      </c>
      <c r="G13" s="198">
        <v>60</v>
      </c>
      <c r="H13" s="198">
        <v>0</v>
      </c>
      <c r="I13" s="198">
        <v>85</v>
      </c>
      <c r="J13" s="198">
        <v>0</v>
      </c>
      <c r="K13" s="198">
        <v>273.74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</row>
    <row r="14" spans="1:17">
      <c r="A14" t="s">
        <v>56</v>
      </c>
      <c r="C14" s="26">
        <v>39</v>
      </c>
      <c r="D14" s="26">
        <v>0</v>
      </c>
      <c r="E14" s="26">
        <v>0</v>
      </c>
      <c r="F14" s="26">
        <v>0</v>
      </c>
      <c r="G14" s="198">
        <v>60</v>
      </c>
      <c r="H14" s="198">
        <v>0</v>
      </c>
      <c r="I14" s="198">
        <v>85</v>
      </c>
      <c r="J14" s="198">
        <v>0</v>
      </c>
      <c r="K14" s="198">
        <v>273.74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</row>
    <row r="15" spans="1:17">
      <c r="A15" t="s">
        <v>57</v>
      </c>
      <c r="C15" s="26">
        <v>39</v>
      </c>
      <c r="D15" s="26">
        <v>0</v>
      </c>
      <c r="E15" s="26">
        <v>0</v>
      </c>
      <c r="F15" s="26">
        <v>0</v>
      </c>
      <c r="G15" s="198">
        <v>60</v>
      </c>
      <c r="H15" s="198">
        <v>0</v>
      </c>
      <c r="I15" s="198">
        <v>85</v>
      </c>
      <c r="J15" s="198">
        <v>0</v>
      </c>
      <c r="K15" s="198">
        <v>273.74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1:17">
      <c r="A16" t="s">
        <v>58</v>
      </c>
      <c r="C16" s="26">
        <v>39</v>
      </c>
      <c r="D16" s="26">
        <v>0</v>
      </c>
      <c r="E16" s="26">
        <v>0</v>
      </c>
      <c r="F16" s="26">
        <v>0</v>
      </c>
      <c r="G16" s="198">
        <v>60</v>
      </c>
      <c r="H16" s="198">
        <v>0</v>
      </c>
      <c r="I16" s="198">
        <v>85</v>
      </c>
      <c r="J16" s="198">
        <v>0</v>
      </c>
      <c r="K16" s="198">
        <v>273.74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</row>
    <row r="17" spans="1:16">
      <c r="A17" t="s">
        <v>59</v>
      </c>
      <c r="C17" s="26">
        <v>39</v>
      </c>
      <c r="D17" s="26">
        <v>0</v>
      </c>
      <c r="E17" s="26">
        <v>0</v>
      </c>
      <c r="F17" s="26">
        <v>0</v>
      </c>
      <c r="G17" s="198">
        <v>60</v>
      </c>
      <c r="H17" s="198">
        <v>0</v>
      </c>
      <c r="I17" s="198">
        <v>85</v>
      </c>
      <c r="J17" s="198">
        <v>0</v>
      </c>
      <c r="K17" s="198">
        <v>273.74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1:16">
      <c r="A18" t="s">
        <v>60</v>
      </c>
      <c r="C18" s="26">
        <v>39</v>
      </c>
      <c r="D18" s="26">
        <v>0</v>
      </c>
      <c r="E18" s="26">
        <v>0</v>
      </c>
      <c r="F18" s="26">
        <v>0</v>
      </c>
      <c r="G18" s="198">
        <v>60</v>
      </c>
      <c r="H18" s="198">
        <v>0</v>
      </c>
      <c r="I18" s="198">
        <v>85</v>
      </c>
      <c r="J18" s="198">
        <v>0</v>
      </c>
      <c r="K18" s="198">
        <v>273.74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1:16">
      <c r="A19" t="s">
        <v>61</v>
      </c>
      <c r="C19" s="26">
        <v>40</v>
      </c>
      <c r="D19" s="26">
        <v>0</v>
      </c>
      <c r="E19" s="26">
        <v>0</v>
      </c>
      <c r="F19" s="26">
        <v>0</v>
      </c>
      <c r="G19" s="198">
        <v>60</v>
      </c>
      <c r="H19" s="198">
        <v>0</v>
      </c>
      <c r="I19" s="198">
        <v>85</v>
      </c>
      <c r="J19" s="198">
        <v>0</v>
      </c>
      <c r="K19" s="198">
        <v>281.74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</row>
    <row r="20" spans="1:16">
      <c r="A20" t="s">
        <v>62</v>
      </c>
      <c r="C20" s="26">
        <v>40</v>
      </c>
      <c r="D20" s="26">
        <v>0</v>
      </c>
      <c r="E20" s="26">
        <v>0</v>
      </c>
      <c r="F20" s="26">
        <v>0</v>
      </c>
      <c r="G20" s="198">
        <v>60</v>
      </c>
      <c r="H20" s="198">
        <v>0</v>
      </c>
      <c r="I20" s="198">
        <v>85</v>
      </c>
      <c r="J20" s="198">
        <v>0</v>
      </c>
      <c r="K20" s="198">
        <v>275.74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</row>
    <row r="21" spans="1:16">
      <c r="A21" t="s">
        <v>63</v>
      </c>
      <c r="C21" s="26">
        <v>40</v>
      </c>
      <c r="D21" s="26">
        <v>0</v>
      </c>
      <c r="E21" s="26">
        <v>0</v>
      </c>
      <c r="F21" s="26">
        <v>0</v>
      </c>
      <c r="G21" s="198">
        <v>60</v>
      </c>
      <c r="H21" s="198">
        <v>0</v>
      </c>
      <c r="I21" s="198">
        <v>85</v>
      </c>
      <c r="J21" s="198">
        <v>0</v>
      </c>
      <c r="K21" s="198">
        <v>279.74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1:16">
      <c r="A22" t="s">
        <v>64</v>
      </c>
      <c r="C22" s="26">
        <v>40</v>
      </c>
      <c r="D22" s="26">
        <v>0</v>
      </c>
      <c r="E22" s="26">
        <v>0</v>
      </c>
      <c r="F22" s="26">
        <v>0</v>
      </c>
      <c r="G22" s="198">
        <v>60</v>
      </c>
      <c r="H22" s="198">
        <v>0</v>
      </c>
      <c r="I22" s="198">
        <v>85</v>
      </c>
      <c r="J22" s="198">
        <v>0</v>
      </c>
      <c r="K22" s="198">
        <v>282.74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</row>
    <row r="23" spans="1:16">
      <c r="A23" t="s">
        <v>65</v>
      </c>
      <c r="C23" s="26">
        <v>40</v>
      </c>
      <c r="D23" s="26">
        <v>0</v>
      </c>
      <c r="E23" s="26">
        <v>0</v>
      </c>
      <c r="F23" s="26">
        <v>0</v>
      </c>
      <c r="G23" s="198">
        <v>60</v>
      </c>
      <c r="H23" s="198">
        <v>0</v>
      </c>
      <c r="I23" s="198">
        <v>85</v>
      </c>
      <c r="J23" s="198">
        <v>0</v>
      </c>
      <c r="K23" s="198">
        <v>300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</row>
    <row r="24" spans="1:16">
      <c r="A24" t="s">
        <v>66</v>
      </c>
      <c r="C24" s="26">
        <v>40</v>
      </c>
      <c r="D24" s="26">
        <v>0</v>
      </c>
      <c r="E24" s="26">
        <v>0</v>
      </c>
      <c r="F24" s="26">
        <v>0</v>
      </c>
      <c r="G24" s="198">
        <v>60</v>
      </c>
      <c r="H24" s="198">
        <v>0</v>
      </c>
      <c r="I24" s="198">
        <v>85</v>
      </c>
      <c r="J24" s="198">
        <v>0</v>
      </c>
      <c r="K24" s="198">
        <v>300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</row>
    <row r="25" spans="1:16">
      <c r="A25" t="s">
        <v>67</v>
      </c>
      <c r="C25" s="26">
        <v>40</v>
      </c>
      <c r="D25" s="26">
        <v>0</v>
      </c>
      <c r="E25" s="26">
        <v>0</v>
      </c>
      <c r="F25" s="26">
        <v>0</v>
      </c>
      <c r="G25" s="198">
        <v>60</v>
      </c>
      <c r="H25" s="198">
        <v>0</v>
      </c>
      <c r="I25" s="198">
        <v>85</v>
      </c>
      <c r="J25" s="198">
        <v>0</v>
      </c>
      <c r="K25" s="198">
        <v>300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</row>
    <row r="26" spans="1:16">
      <c r="A26" t="s">
        <v>68</v>
      </c>
      <c r="C26" s="26">
        <v>40</v>
      </c>
      <c r="D26" s="26">
        <v>0</v>
      </c>
      <c r="E26" s="26">
        <v>0</v>
      </c>
      <c r="F26" s="26">
        <v>0</v>
      </c>
      <c r="G26" s="198">
        <v>60</v>
      </c>
      <c r="H26" s="198">
        <v>0</v>
      </c>
      <c r="I26" s="198">
        <v>85</v>
      </c>
      <c r="J26" s="198">
        <v>0</v>
      </c>
      <c r="K26" s="198">
        <v>300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</row>
    <row r="27" spans="1:16">
      <c r="A27" t="s">
        <v>69</v>
      </c>
      <c r="C27" s="26">
        <v>40</v>
      </c>
      <c r="D27" s="26">
        <v>0</v>
      </c>
      <c r="E27" s="26">
        <v>0</v>
      </c>
      <c r="F27" s="26">
        <v>0</v>
      </c>
      <c r="G27" s="198">
        <v>60</v>
      </c>
      <c r="H27" s="198">
        <v>0</v>
      </c>
      <c r="I27" s="198">
        <v>82</v>
      </c>
      <c r="J27" s="198">
        <v>0</v>
      </c>
      <c r="K27" s="198">
        <v>300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</row>
    <row r="28" spans="1:16">
      <c r="A28" t="s">
        <v>70</v>
      </c>
      <c r="C28" s="26">
        <v>40</v>
      </c>
      <c r="D28" s="26">
        <v>0</v>
      </c>
      <c r="E28" s="26">
        <v>0</v>
      </c>
      <c r="F28" s="26">
        <v>0</v>
      </c>
      <c r="G28" s="198">
        <v>60</v>
      </c>
      <c r="H28" s="198">
        <v>0</v>
      </c>
      <c r="I28" s="198">
        <v>85</v>
      </c>
      <c r="J28" s="198">
        <v>0</v>
      </c>
      <c r="K28" s="198">
        <v>300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</row>
    <row r="29" spans="1:16">
      <c r="A29" t="s">
        <v>71</v>
      </c>
      <c r="C29" s="26">
        <v>40</v>
      </c>
      <c r="D29" s="26">
        <v>0</v>
      </c>
      <c r="E29" s="26">
        <v>0</v>
      </c>
      <c r="F29" s="26">
        <v>0</v>
      </c>
      <c r="G29" s="198">
        <v>60</v>
      </c>
      <c r="H29" s="198">
        <v>0</v>
      </c>
      <c r="I29" s="198">
        <v>85</v>
      </c>
      <c r="J29" s="198">
        <v>0</v>
      </c>
      <c r="K29" s="198">
        <v>300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</row>
    <row r="30" spans="1:16">
      <c r="A30" t="s">
        <v>72</v>
      </c>
      <c r="C30" s="26">
        <v>40</v>
      </c>
      <c r="D30" s="26">
        <v>0</v>
      </c>
      <c r="E30" s="26">
        <v>0</v>
      </c>
      <c r="F30" s="26">
        <v>0</v>
      </c>
      <c r="G30" s="198">
        <v>60</v>
      </c>
      <c r="H30" s="198">
        <v>0</v>
      </c>
      <c r="I30" s="198">
        <v>85</v>
      </c>
      <c r="J30" s="198">
        <v>0</v>
      </c>
      <c r="K30" s="198">
        <v>300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</row>
    <row r="31" spans="1:16">
      <c r="A31" t="s">
        <v>73</v>
      </c>
      <c r="C31" s="26">
        <v>40</v>
      </c>
      <c r="D31" s="26">
        <v>0</v>
      </c>
      <c r="E31" s="26">
        <v>0</v>
      </c>
      <c r="F31" s="26">
        <v>0</v>
      </c>
      <c r="G31" s="198">
        <v>60</v>
      </c>
      <c r="H31" s="198">
        <v>0</v>
      </c>
      <c r="I31" s="198">
        <v>85</v>
      </c>
      <c r="J31" s="198">
        <v>0</v>
      </c>
      <c r="K31" s="198">
        <v>300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</row>
    <row r="32" spans="1:16">
      <c r="A32" t="s">
        <v>74</v>
      </c>
      <c r="C32" s="26">
        <v>40</v>
      </c>
      <c r="D32" s="26">
        <v>0</v>
      </c>
      <c r="E32" s="26">
        <v>0</v>
      </c>
      <c r="F32" s="26">
        <v>0</v>
      </c>
      <c r="G32" s="198">
        <v>60</v>
      </c>
      <c r="H32" s="198">
        <v>0</v>
      </c>
      <c r="I32" s="198">
        <v>85</v>
      </c>
      <c r="J32" s="198">
        <v>0</v>
      </c>
      <c r="K32" s="198">
        <v>300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</row>
    <row r="33" spans="1:16">
      <c r="A33" t="s">
        <v>75</v>
      </c>
      <c r="C33" s="26">
        <v>40</v>
      </c>
      <c r="D33" s="26">
        <v>0</v>
      </c>
      <c r="E33" s="26">
        <v>0</v>
      </c>
      <c r="F33" s="26">
        <v>0</v>
      </c>
      <c r="G33" s="198">
        <v>60</v>
      </c>
      <c r="H33" s="198">
        <v>0</v>
      </c>
      <c r="I33" s="198">
        <v>82</v>
      </c>
      <c r="J33" s="198">
        <v>0</v>
      </c>
      <c r="K33" s="198">
        <v>300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</row>
    <row r="34" spans="1:16">
      <c r="A34" t="s">
        <v>76</v>
      </c>
      <c r="C34" s="26">
        <v>40</v>
      </c>
      <c r="D34" s="26">
        <v>0</v>
      </c>
      <c r="E34" s="26">
        <v>0</v>
      </c>
      <c r="F34" s="26">
        <v>0</v>
      </c>
      <c r="G34" s="198">
        <v>60</v>
      </c>
      <c r="H34" s="198">
        <v>0</v>
      </c>
      <c r="I34" s="198">
        <v>85</v>
      </c>
      <c r="J34" s="198">
        <v>0</v>
      </c>
      <c r="K34" s="198">
        <v>300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6">
      <c r="A35" t="s">
        <v>77</v>
      </c>
      <c r="C35" s="26">
        <v>40</v>
      </c>
      <c r="D35" s="26">
        <v>0</v>
      </c>
      <c r="E35" s="26">
        <v>0</v>
      </c>
      <c r="F35" s="26">
        <v>0</v>
      </c>
      <c r="G35" s="198">
        <v>60</v>
      </c>
      <c r="H35" s="198">
        <v>0</v>
      </c>
      <c r="I35" s="198">
        <v>85</v>
      </c>
      <c r="J35" s="198">
        <v>0</v>
      </c>
      <c r="K35" s="198">
        <v>300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</row>
    <row r="36" spans="1:16">
      <c r="A36" t="s">
        <v>78</v>
      </c>
      <c r="C36" s="26">
        <v>40</v>
      </c>
      <c r="D36" s="26">
        <v>0</v>
      </c>
      <c r="E36" s="26">
        <v>0</v>
      </c>
      <c r="F36" s="26">
        <v>0</v>
      </c>
      <c r="G36" s="198">
        <v>60</v>
      </c>
      <c r="H36" s="198">
        <v>0</v>
      </c>
      <c r="I36" s="198">
        <v>85</v>
      </c>
      <c r="J36" s="198">
        <v>0</v>
      </c>
      <c r="K36" s="198">
        <v>300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</row>
    <row r="37" spans="1:16">
      <c r="A37" t="s">
        <v>79</v>
      </c>
      <c r="C37" s="26">
        <v>40</v>
      </c>
      <c r="D37" s="26">
        <v>0</v>
      </c>
      <c r="E37" s="26">
        <v>0</v>
      </c>
      <c r="F37" s="26">
        <v>0</v>
      </c>
      <c r="G37" s="198">
        <v>60</v>
      </c>
      <c r="H37" s="198">
        <v>0</v>
      </c>
      <c r="I37" s="198">
        <v>85</v>
      </c>
      <c r="J37" s="198">
        <v>0</v>
      </c>
      <c r="K37" s="198">
        <v>300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198">
        <v>60</v>
      </c>
      <c r="H38" s="198">
        <v>0</v>
      </c>
      <c r="I38" s="198">
        <v>85</v>
      </c>
      <c r="J38" s="198">
        <v>0</v>
      </c>
      <c r="K38" s="198">
        <v>300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198">
        <v>60</v>
      </c>
      <c r="H39" s="198">
        <v>0</v>
      </c>
      <c r="I39" s="198">
        <v>82</v>
      </c>
      <c r="J39" s="198">
        <v>0</v>
      </c>
      <c r="K39" s="198">
        <v>300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</row>
    <row r="40" spans="1:16">
      <c r="A40" t="s">
        <v>82</v>
      </c>
      <c r="C40" s="26">
        <v>39</v>
      </c>
      <c r="D40" s="26">
        <v>0</v>
      </c>
      <c r="E40" s="26">
        <v>0</v>
      </c>
      <c r="F40" s="26">
        <v>0</v>
      </c>
      <c r="G40" s="198">
        <v>60</v>
      </c>
      <c r="H40" s="198">
        <v>0</v>
      </c>
      <c r="I40" s="198">
        <v>85</v>
      </c>
      <c r="J40" s="198">
        <v>0</v>
      </c>
      <c r="K40" s="198">
        <v>300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</row>
    <row r="41" spans="1:16">
      <c r="A41" t="s">
        <v>83</v>
      </c>
      <c r="C41" s="26">
        <v>39</v>
      </c>
      <c r="D41" s="26">
        <v>0</v>
      </c>
      <c r="E41" s="26">
        <v>0</v>
      </c>
      <c r="F41" s="26">
        <v>0</v>
      </c>
      <c r="G41" s="198">
        <v>60</v>
      </c>
      <c r="H41" s="198">
        <v>0</v>
      </c>
      <c r="I41" s="198">
        <v>85</v>
      </c>
      <c r="J41" s="198">
        <v>0</v>
      </c>
      <c r="K41" s="198">
        <v>300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</row>
    <row r="42" spans="1:16">
      <c r="A42" t="s">
        <v>84</v>
      </c>
      <c r="C42" s="26">
        <v>39</v>
      </c>
      <c r="D42" s="26">
        <v>0</v>
      </c>
      <c r="E42" s="26">
        <v>0</v>
      </c>
      <c r="F42" s="26">
        <v>0</v>
      </c>
      <c r="G42" s="198">
        <v>60</v>
      </c>
      <c r="H42" s="198">
        <v>0</v>
      </c>
      <c r="I42" s="198">
        <v>85</v>
      </c>
      <c r="J42" s="198">
        <v>0</v>
      </c>
      <c r="K42" s="198">
        <v>300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</row>
    <row r="43" spans="1:16">
      <c r="A43" t="s">
        <v>85</v>
      </c>
      <c r="C43" s="26">
        <v>39</v>
      </c>
      <c r="D43" s="26">
        <v>0</v>
      </c>
      <c r="E43" s="26">
        <v>0</v>
      </c>
      <c r="F43" s="26">
        <v>0</v>
      </c>
      <c r="G43" s="198">
        <v>60</v>
      </c>
      <c r="H43" s="198">
        <v>0</v>
      </c>
      <c r="I43" s="198">
        <v>85</v>
      </c>
      <c r="J43" s="198">
        <v>0</v>
      </c>
      <c r="K43" s="198">
        <v>300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</row>
    <row r="44" spans="1:16">
      <c r="A44" t="s">
        <v>86</v>
      </c>
      <c r="C44" s="26">
        <v>39</v>
      </c>
      <c r="D44" s="26">
        <v>0</v>
      </c>
      <c r="E44" s="26">
        <v>0</v>
      </c>
      <c r="F44" s="26">
        <v>0</v>
      </c>
      <c r="G44" s="198">
        <v>60</v>
      </c>
      <c r="H44" s="198">
        <v>0</v>
      </c>
      <c r="I44" s="198">
        <v>85</v>
      </c>
      <c r="J44" s="198">
        <v>0</v>
      </c>
      <c r="K44" s="198">
        <v>300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</row>
    <row r="45" spans="1:16">
      <c r="A45" t="s">
        <v>87</v>
      </c>
      <c r="C45" s="26">
        <v>39</v>
      </c>
      <c r="D45" s="26">
        <v>0</v>
      </c>
      <c r="E45" s="26">
        <v>0</v>
      </c>
      <c r="F45" s="26">
        <v>0</v>
      </c>
      <c r="G45" s="198">
        <v>60</v>
      </c>
      <c r="H45" s="198">
        <v>0</v>
      </c>
      <c r="I45" s="198">
        <v>82</v>
      </c>
      <c r="J45" s="198">
        <v>0</v>
      </c>
      <c r="K45" s="198">
        <v>300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</row>
    <row r="46" spans="1:16">
      <c r="A46" t="s">
        <v>88</v>
      </c>
      <c r="C46" s="26">
        <v>39</v>
      </c>
      <c r="D46" s="26">
        <v>0</v>
      </c>
      <c r="E46" s="26">
        <v>0</v>
      </c>
      <c r="F46" s="26">
        <v>0</v>
      </c>
      <c r="G46" s="198">
        <v>60</v>
      </c>
      <c r="H46" s="198">
        <v>0</v>
      </c>
      <c r="I46" s="198">
        <v>85</v>
      </c>
      <c r="J46" s="198">
        <v>0</v>
      </c>
      <c r="K46" s="198">
        <v>300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</row>
    <row r="47" spans="1:16">
      <c r="A47" t="s">
        <v>89</v>
      </c>
      <c r="C47" s="26">
        <v>39</v>
      </c>
      <c r="D47" s="26">
        <v>0</v>
      </c>
      <c r="E47" s="26">
        <v>0</v>
      </c>
      <c r="F47" s="26">
        <v>0</v>
      </c>
      <c r="G47" s="198">
        <v>60</v>
      </c>
      <c r="H47" s="198">
        <v>0</v>
      </c>
      <c r="I47" s="198">
        <v>85</v>
      </c>
      <c r="J47" s="198">
        <v>0</v>
      </c>
      <c r="K47" s="198">
        <v>300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</row>
    <row r="48" spans="1:16">
      <c r="A48" t="s">
        <v>90</v>
      </c>
      <c r="C48" s="26">
        <v>39</v>
      </c>
      <c r="D48" s="26">
        <v>0</v>
      </c>
      <c r="E48" s="26">
        <v>0</v>
      </c>
      <c r="F48" s="26">
        <v>0</v>
      </c>
      <c r="G48" s="198">
        <v>60</v>
      </c>
      <c r="H48" s="198">
        <v>0</v>
      </c>
      <c r="I48" s="198">
        <v>85</v>
      </c>
      <c r="J48" s="198">
        <v>0</v>
      </c>
      <c r="K48" s="198">
        <v>300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</row>
    <row r="49" spans="1:16">
      <c r="A49" t="s">
        <v>91</v>
      </c>
      <c r="C49" s="26">
        <v>39</v>
      </c>
      <c r="D49" s="26">
        <v>0</v>
      </c>
      <c r="E49" s="26">
        <v>0</v>
      </c>
      <c r="F49" s="26">
        <v>0</v>
      </c>
      <c r="G49" s="198">
        <v>60</v>
      </c>
      <c r="H49" s="198">
        <v>0</v>
      </c>
      <c r="I49" s="198">
        <v>85</v>
      </c>
      <c r="J49" s="198">
        <v>0</v>
      </c>
      <c r="K49" s="198">
        <v>300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</row>
    <row r="50" spans="1:16">
      <c r="A50" t="s">
        <v>92</v>
      </c>
      <c r="C50" s="26">
        <v>39</v>
      </c>
      <c r="D50" s="26">
        <v>0</v>
      </c>
      <c r="E50" s="26">
        <v>0</v>
      </c>
      <c r="F50" s="26">
        <v>0</v>
      </c>
      <c r="G50" s="198">
        <v>60</v>
      </c>
      <c r="H50" s="198">
        <v>0</v>
      </c>
      <c r="I50" s="198">
        <v>85</v>
      </c>
      <c r="J50" s="198">
        <v>0</v>
      </c>
      <c r="K50" s="198">
        <v>300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</row>
    <row r="51" spans="1:16">
      <c r="A51" t="s">
        <v>93</v>
      </c>
      <c r="C51" s="26">
        <v>39</v>
      </c>
      <c r="D51" s="26">
        <v>0</v>
      </c>
      <c r="E51" s="26">
        <v>0</v>
      </c>
      <c r="F51" s="26">
        <v>0</v>
      </c>
      <c r="G51" s="198">
        <v>60</v>
      </c>
      <c r="H51" s="198">
        <v>0</v>
      </c>
      <c r="I51" s="198">
        <v>85</v>
      </c>
      <c r="J51" s="198">
        <v>0</v>
      </c>
      <c r="K51" s="198">
        <v>300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</row>
    <row r="52" spans="1:16">
      <c r="A52" t="s">
        <v>94</v>
      </c>
      <c r="C52" s="26">
        <v>39</v>
      </c>
      <c r="D52" s="26">
        <v>0</v>
      </c>
      <c r="E52" s="26">
        <v>0</v>
      </c>
      <c r="F52" s="26">
        <v>0</v>
      </c>
      <c r="G52" s="198">
        <v>60</v>
      </c>
      <c r="H52" s="198">
        <v>0</v>
      </c>
      <c r="I52" s="198">
        <v>85</v>
      </c>
      <c r="J52" s="198">
        <v>0</v>
      </c>
      <c r="K52" s="198">
        <v>300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</row>
    <row r="53" spans="1:16">
      <c r="A53" t="s">
        <v>95</v>
      </c>
      <c r="C53" s="26">
        <v>39</v>
      </c>
      <c r="D53" s="26">
        <v>0</v>
      </c>
      <c r="E53" s="26">
        <v>0</v>
      </c>
      <c r="F53" s="26">
        <v>0</v>
      </c>
      <c r="G53" s="198">
        <v>60</v>
      </c>
      <c r="H53" s="198">
        <v>0</v>
      </c>
      <c r="I53" s="198">
        <v>85</v>
      </c>
      <c r="J53" s="198">
        <v>0</v>
      </c>
      <c r="K53" s="198">
        <v>300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</row>
    <row r="54" spans="1:16">
      <c r="A54" t="s">
        <v>96</v>
      </c>
      <c r="C54" s="26">
        <v>39</v>
      </c>
      <c r="D54" s="26">
        <v>0</v>
      </c>
      <c r="E54" s="26">
        <v>0</v>
      </c>
      <c r="F54" s="26">
        <v>0</v>
      </c>
      <c r="G54" s="198">
        <v>60</v>
      </c>
      <c r="H54" s="198">
        <v>0</v>
      </c>
      <c r="I54" s="198">
        <v>85</v>
      </c>
      <c r="J54" s="198">
        <v>0</v>
      </c>
      <c r="K54" s="198">
        <v>300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</row>
    <row r="55" spans="1:16">
      <c r="A55" t="s">
        <v>97</v>
      </c>
      <c r="C55" s="26">
        <v>39</v>
      </c>
      <c r="D55" s="26">
        <v>0</v>
      </c>
      <c r="E55" s="26">
        <v>0</v>
      </c>
      <c r="F55" s="26">
        <v>0</v>
      </c>
      <c r="G55" s="198">
        <v>60</v>
      </c>
      <c r="H55" s="198">
        <v>0</v>
      </c>
      <c r="I55" s="198">
        <v>85</v>
      </c>
      <c r="J55" s="198">
        <v>0</v>
      </c>
      <c r="K55" s="198">
        <v>300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</row>
    <row r="56" spans="1:16">
      <c r="A56" t="s">
        <v>98</v>
      </c>
      <c r="C56" s="26">
        <v>39</v>
      </c>
      <c r="D56" s="26">
        <v>0</v>
      </c>
      <c r="E56" s="26">
        <v>0</v>
      </c>
      <c r="F56" s="26">
        <v>0</v>
      </c>
      <c r="G56" s="198">
        <v>60</v>
      </c>
      <c r="H56" s="198">
        <v>0</v>
      </c>
      <c r="I56" s="198">
        <v>85</v>
      </c>
      <c r="J56" s="198">
        <v>0</v>
      </c>
      <c r="K56" s="198">
        <v>300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</row>
    <row r="57" spans="1:16">
      <c r="A57" t="s">
        <v>99</v>
      </c>
      <c r="C57" s="26">
        <v>39</v>
      </c>
      <c r="D57" s="26">
        <v>0</v>
      </c>
      <c r="E57" s="26">
        <v>0</v>
      </c>
      <c r="F57" s="26">
        <v>0</v>
      </c>
      <c r="G57" s="198">
        <v>60</v>
      </c>
      <c r="H57" s="198">
        <v>0</v>
      </c>
      <c r="I57" s="198">
        <v>85</v>
      </c>
      <c r="J57" s="198">
        <v>0</v>
      </c>
      <c r="K57" s="198">
        <v>300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</row>
    <row r="58" spans="1:16">
      <c r="A58" t="s">
        <v>100</v>
      </c>
      <c r="C58" s="26">
        <v>39</v>
      </c>
      <c r="D58" s="26">
        <v>0</v>
      </c>
      <c r="E58" s="26">
        <v>0</v>
      </c>
      <c r="F58" s="26">
        <v>0</v>
      </c>
      <c r="G58" s="198">
        <v>60</v>
      </c>
      <c r="H58" s="198">
        <v>0</v>
      </c>
      <c r="I58" s="198">
        <v>85</v>
      </c>
      <c r="J58" s="198">
        <v>0</v>
      </c>
      <c r="K58" s="198">
        <v>300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</row>
    <row r="59" spans="1:16">
      <c r="A59" t="s">
        <v>101</v>
      </c>
      <c r="C59" s="26">
        <v>39</v>
      </c>
      <c r="D59" s="26">
        <v>0</v>
      </c>
      <c r="E59" s="26">
        <v>0</v>
      </c>
      <c r="F59" s="26">
        <v>0</v>
      </c>
      <c r="G59" s="198">
        <v>60</v>
      </c>
      <c r="H59" s="198">
        <v>0</v>
      </c>
      <c r="I59" s="198">
        <v>85</v>
      </c>
      <c r="J59" s="198">
        <v>0</v>
      </c>
      <c r="K59" s="198">
        <v>300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</row>
    <row r="60" spans="1:16">
      <c r="A60" t="s">
        <v>102</v>
      </c>
      <c r="C60" s="26">
        <v>39</v>
      </c>
      <c r="D60" s="26">
        <v>0</v>
      </c>
      <c r="E60" s="26">
        <v>0</v>
      </c>
      <c r="F60" s="26">
        <v>0</v>
      </c>
      <c r="G60" s="198">
        <v>60</v>
      </c>
      <c r="H60" s="198">
        <v>0</v>
      </c>
      <c r="I60" s="198">
        <v>85</v>
      </c>
      <c r="J60" s="198">
        <v>0</v>
      </c>
      <c r="K60" s="198">
        <v>300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</row>
    <row r="61" spans="1:16">
      <c r="A61" t="s">
        <v>103</v>
      </c>
      <c r="C61" s="26">
        <v>39</v>
      </c>
      <c r="D61" s="26">
        <v>0</v>
      </c>
      <c r="E61" s="26">
        <v>0</v>
      </c>
      <c r="F61" s="26">
        <v>0</v>
      </c>
      <c r="G61" s="198">
        <v>60</v>
      </c>
      <c r="H61" s="198">
        <v>0</v>
      </c>
      <c r="I61" s="198">
        <v>85</v>
      </c>
      <c r="J61" s="198">
        <v>0</v>
      </c>
      <c r="K61" s="198">
        <v>300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</row>
    <row r="62" spans="1:16">
      <c r="A62" t="s">
        <v>104</v>
      </c>
      <c r="C62" s="26">
        <v>39</v>
      </c>
      <c r="D62" s="26">
        <v>0</v>
      </c>
      <c r="E62" s="26">
        <v>0</v>
      </c>
      <c r="F62" s="26">
        <v>0</v>
      </c>
      <c r="G62" s="198">
        <v>60</v>
      </c>
      <c r="H62" s="198">
        <v>0</v>
      </c>
      <c r="I62" s="198">
        <v>85</v>
      </c>
      <c r="J62" s="198">
        <v>0</v>
      </c>
      <c r="K62" s="198">
        <v>300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</row>
    <row r="63" spans="1:16">
      <c r="A63" t="s">
        <v>105</v>
      </c>
      <c r="C63" s="26">
        <v>39</v>
      </c>
      <c r="D63" s="26">
        <v>0</v>
      </c>
      <c r="E63" s="26">
        <v>0</v>
      </c>
      <c r="F63" s="26">
        <v>0</v>
      </c>
      <c r="G63" s="198">
        <v>60</v>
      </c>
      <c r="H63" s="198">
        <v>0</v>
      </c>
      <c r="I63" s="198">
        <v>85</v>
      </c>
      <c r="J63" s="198">
        <v>0</v>
      </c>
      <c r="K63" s="198">
        <v>300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</row>
    <row r="64" spans="1:16">
      <c r="A64" t="s">
        <v>106</v>
      </c>
      <c r="C64" s="26">
        <v>39</v>
      </c>
      <c r="D64" s="26">
        <v>0</v>
      </c>
      <c r="E64" s="26">
        <v>0</v>
      </c>
      <c r="F64" s="26">
        <v>0</v>
      </c>
      <c r="G64" s="198">
        <v>60</v>
      </c>
      <c r="H64" s="198">
        <v>0</v>
      </c>
      <c r="I64" s="198">
        <v>85</v>
      </c>
      <c r="J64" s="198">
        <v>0</v>
      </c>
      <c r="K64" s="198">
        <v>300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</row>
    <row r="65" spans="1:16">
      <c r="A65" t="s">
        <v>107</v>
      </c>
      <c r="C65" s="26">
        <v>39</v>
      </c>
      <c r="D65" s="26">
        <v>0</v>
      </c>
      <c r="E65" s="26">
        <v>0</v>
      </c>
      <c r="F65" s="26">
        <v>0</v>
      </c>
      <c r="G65" s="198">
        <v>60</v>
      </c>
      <c r="H65" s="198">
        <v>0</v>
      </c>
      <c r="I65" s="198">
        <v>85</v>
      </c>
      <c r="J65" s="198">
        <v>0</v>
      </c>
      <c r="K65" s="198">
        <v>300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</row>
    <row r="66" spans="1:16">
      <c r="A66" t="s">
        <v>108</v>
      </c>
      <c r="C66" s="26">
        <v>39</v>
      </c>
      <c r="D66" s="26">
        <v>0</v>
      </c>
      <c r="E66" s="26">
        <v>0</v>
      </c>
      <c r="F66" s="26">
        <v>0</v>
      </c>
      <c r="G66" s="198">
        <v>60</v>
      </c>
      <c r="H66" s="198">
        <v>0</v>
      </c>
      <c r="I66" s="198">
        <v>85</v>
      </c>
      <c r="J66" s="198">
        <v>0</v>
      </c>
      <c r="K66" s="198">
        <v>300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</row>
    <row r="67" spans="1:16">
      <c r="A67" t="s">
        <v>109</v>
      </c>
      <c r="C67" s="26">
        <v>39</v>
      </c>
      <c r="D67" s="26">
        <v>0</v>
      </c>
      <c r="E67" s="26">
        <v>0</v>
      </c>
      <c r="F67" s="26">
        <v>0</v>
      </c>
      <c r="G67" s="198">
        <v>60</v>
      </c>
      <c r="H67" s="198">
        <v>0</v>
      </c>
      <c r="I67" s="198">
        <v>85</v>
      </c>
      <c r="J67" s="198">
        <v>0</v>
      </c>
      <c r="K67" s="198">
        <v>300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</row>
    <row r="68" spans="1:16">
      <c r="A68" t="s">
        <v>110</v>
      </c>
      <c r="C68" s="26">
        <v>39</v>
      </c>
      <c r="D68" s="26">
        <v>0</v>
      </c>
      <c r="E68" s="26">
        <v>0</v>
      </c>
      <c r="F68" s="26">
        <v>0</v>
      </c>
      <c r="G68" s="198">
        <v>60</v>
      </c>
      <c r="H68" s="198">
        <v>0</v>
      </c>
      <c r="I68" s="198">
        <v>85</v>
      </c>
      <c r="J68" s="198">
        <v>0</v>
      </c>
      <c r="K68" s="198">
        <v>300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</row>
    <row r="69" spans="1:16">
      <c r="A69" t="s">
        <v>111</v>
      </c>
      <c r="C69" s="26">
        <v>39</v>
      </c>
      <c r="D69" s="26">
        <v>0</v>
      </c>
      <c r="E69" s="26">
        <v>0</v>
      </c>
      <c r="F69" s="26">
        <v>0</v>
      </c>
      <c r="G69" s="198">
        <v>60</v>
      </c>
      <c r="H69" s="198">
        <v>0</v>
      </c>
      <c r="I69" s="198">
        <v>85</v>
      </c>
      <c r="J69" s="198">
        <v>0</v>
      </c>
      <c r="K69" s="198">
        <v>300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198">
        <v>60</v>
      </c>
      <c r="H70" s="198">
        <v>0</v>
      </c>
      <c r="I70" s="198">
        <v>85</v>
      </c>
      <c r="J70" s="198">
        <v>0</v>
      </c>
      <c r="K70" s="198">
        <v>300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198">
        <v>60</v>
      </c>
      <c r="H71" s="198">
        <v>0</v>
      </c>
      <c r="I71" s="198">
        <v>85</v>
      </c>
      <c r="J71" s="198">
        <v>0</v>
      </c>
      <c r="K71" s="198">
        <v>300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198">
        <v>60</v>
      </c>
      <c r="H72" s="198">
        <v>0</v>
      </c>
      <c r="I72" s="198">
        <v>85</v>
      </c>
      <c r="J72" s="198">
        <v>0</v>
      </c>
      <c r="K72" s="198">
        <v>300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198">
        <v>60</v>
      </c>
      <c r="H73" s="198">
        <v>0</v>
      </c>
      <c r="I73" s="198">
        <v>85</v>
      </c>
      <c r="J73" s="198">
        <v>0</v>
      </c>
      <c r="K73" s="198">
        <v>300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198">
        <v>60</v>
      </c>
      <c r="H74" s="198">
        <v>0</v>
      </c>
      <c r="I74" s="198">
        <v>85</v>
      </c>
      <c r="J74" s="198">
        <v>0</v>
      </c>
      <c r="K74" s="198">
        <v>300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198">
        <v>60</v>
      </c>
      <c r="H75" s="198">
        <v>0</v>
      </c>
      <c r="I75" s="198">
        <v>85</v>
      </c>
      <c r="J75" s="198">
        <v>0</v>
      </c>
      <c r="K75" s="198">
        <v>300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198">
        <v>60</v>
      </c>
      <c r="H76" s="198">
        <v>0</v>
      </c>
      <c r="I76" s="198">
        <v>85</v>
      </c>
      <c r="J76" s="198">
        <v>0</v>
      </c>
      <c r="K76" s="198">
        <v>300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198">
        <v>60</v>
      </c>
      <c r="H77" s="198">
        <v>0</v>
      </c>
      <c r="I77" s="198">
        <v>85</v>
      </c>
      <c r="J77" s="198">
        <v>0</v>
      </c>
      <c r="K77" s="198">
        <v>300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198">
        <v>60</v>
      </c>
      <c r="H78" s="198">
        <v>0</v>
      </c>
      <c r="I78" s="198">
        <v>85</v>
      </c>
      <c r="J78" s="198">
        <v>0</v>
      </c>
      <c r="K78" s="198">
        <v>300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198">
        <v>60</v>
      </c>
      <c r="H79" s="198">
        <v>0</v>
      </c>
      <c r="I79" s="198">
        <v>85</v>
      </c>
      <c r="J79" s="198">
        <v>0</v>
      </c>
      <c r="K79" s="198">
        <v>300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198">
        <v>60</v>
      </c>
      <c r="H80" s="198">
        <v>0</v>
      </c>
      <c r="I80" s="198">
        <v>85</v>
      </c>
      <c r="J80" s="198">
        <v>0</v>
      </c>
      <c r="K80" s="198">
        <v>300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</row>
    <row r="81" spans="1:16">
      <c r="A81" t="s">
        <v>123</v>
      </c>
      <c r="C81" s="26">
        <v>40</v>
      </c>
      <c r="D81" s="26">
        <v>0</v>
      </c>
      <c r="E81" s="26">
        <v>0</v>
      </c>
      <c r="F81" s="26">
        <v>0</v>
      </c>
      <c r="G81" s="198">
        <v>60</v>
      </c>
      <c r="H81" s="198">
        <v>0</v>
      </c>
      <c r="I81" s="198">
        <v>85</v>
      </c>
      <c r="J81" s="198">
        <v>0</v>
      </c>
      <c r="K81" s="198">
        <v>300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</row>
    <row r="82" spans="1:16">
      <c r="A82" t="s">
        <v>124</v>
      </c>
      <c r="C82" s="26">
        <v>40</v>
      </c>
      <c r="D82" s="26">
        <v>0</v>
      </c>
      <c r="E82" s="26">
        <v>0</v>
      </c>
      <c r="F82" s="26">
        <v>0</v>
      </c>
      <c r="G82" s="198">
        <v>60</v>
      </c>
      <c r="H82" s="198">
        <v>0</v>
      </c>
      <c r="I82" s="198">
        <v>85</v>
      </c>
      <c r="J82" s="198">
        <v>0</v>
      </c>
      <c r="K82" s="198">
        <v>300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</row>
    <row r="83" spans="1:16">
      <c r="A83" t="s">
        <v>125</v>
      </c>
      <c r="C83" s="26">
        <v>40</v>
      </c>
      <c r="D83" s="26">
        <v>0</v>
      </c>
      <c r="E83" s="26">
        <v>0</v>
      </c>
      <c r="F83" s="26">
        <v>0</v>
      </c>
      <c r="G83" s="198">
        <v>60</v>
      </c>
      <c r="H83" s="198">
        <v>0</v>
      </c>
      <c r="I83" s="198">
        <v>85</v>
      </c>
      <c r="J83" s="198">
        <v>0</v>
      </c>
      <c r="K83" s="198">
        <v>300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</row>
    <row r="84" spans="1:16">
      <c r="A84" t="s">
        <v>126</v>
      </c>
      <c r="C84" s="26">
        <v>40</v>
      </c>
      <c r="D84" s="26">
        <v>0</v>
      </c>
      <c r="E84" s="26">
        <v>0</v>
      </c>
      <c r="F84" s="26">
        <v>0</v>
      </c>
      <c r="G84" s="198">
        <v>60</v>
      </c>
      <c r="H84" s="198">
        <v>0</v>
      </c>
      <c r="I84" s="198">
        <v>85</v>
      </c>
      <c r="J84" s="198">
        <v>0</v>
      </c>
      <c r="K84" s="198">
        <v>300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</row>
    <row r="85" spans="1:16">
      <c r="A85" t="s">
        <v>127</v>
      </c>
      <c r="C85" s="26">
        <v>40</v>
      </c>
      <c r="D85" s="26">
        <v>0</v>
      </c>
      <c r="E85" s="26">
        <v>0</v>
      </c>
      <c r="F85" s="26">
        <v>0</v>
      </c>
      <c r="G85" s="198">
        <v>60</v>
      </c>
      <c r="H85" s="198">
        <v>0</v>
      </c>
      <c r="I85" s="198">
        <v>85</v>
      </c>
      <c r="J85" s="198">
        <v>0</v>
      </c>
      <c r="K85" s="198">
        <v>300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</row>
    <row r="86" spans="1:16">
      <c r="A86" t="s">
        <v>128</v>
      </c>
      <c r="C86" s="26">
        <v>40</v>
      </c>
      <c r="D86" s="26">
        <v>0</v>
      </c>
      <c r="E86" s="26">
        <v>0</v>
      </c>
      <c r="F86" s="26">
        <v>0</v>
      </c>
      <c r="G86" s="198">
        <v>60</v>
      </c>
      <c r="H86" s="198">
        <v>0</v>
      </c>
      <c r="I86" s="198">
        <v>85</v>
      </c>
      <c r="J86" s="198">
        <v>0</v>
      </c>
      <c r="K86" s="198">
        <v>300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</row>
    <row r="87" spans="1:16">
      <c r="A87" t="s">
        <v>129</v>
      </c>
      <c r="C87" s="26">
        <v>40</v>
      </c>
      <c r="D87" s="26">
        <v>0</v>
      </c>
      <c r="E87" s="26">
        <v>0</v>
      </c>
      <c r="F87" s="26">
        <v>0</v>
      </c>
      <c r="G87" s="198">
        <v>60</v>
      </c>
      <c r="H87" s="198">
        <v>0</v>
      </c>
      <c r="I87" s="198">
        <v>85</v>
      </c>
      <c r="J87" s="198">
        <v>0</v>
      </c>
      <c r="K87" s="198">
        <v>300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</row>
    <row r="88" spans="1:16">
      <c r="A88" t="s">
        <v>130</v>
      </c>
      <c r="C88" s="26">
        <v>40</v>
      </c>
      <c r="D88" s="26">
        <v>0</v>
      </c>
      <c r="E88" s="26">
        <v>0</v>
      </c>
      <c r="F88" s="26">
        <v>0</v>
      </c>
      <c r="G88" s="198">
        <v>60</v>
      </c>
      <c r="H88" s="198">
        <v>0</v>
      </c>
      <c r="I88" s="198">
        <v>85</v>
      </c>
      <c r="J88" s="198">
        <v>0</v>
      </c>
      <c r="K88" s="198">
        <v>300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</row>
    <row r="89" spans="1:16">
      <c r="A89" t="s">
        <v>131</v>
      </c>
      <c r="C89" s="26">
        <v>40</v>
      </c>
      <c r="D89" s="26">
        <v>0</v>
      </c>
      <c r="E89" s="26">
        <v>0</v>
      </c>
      <c r="F89" s="26">
        <v>0</v>
      </c>
      <c r="G89" s="198">
        <v>60</v>
      </c>
      <c r="H89" s="198">
        <v>0</v>
      </c>
      <c r="I89" s="198">
        <v>85</v>
      </c>
      <c r="J89" s="198">
        <v>0</v>
      </c>
      <c r="K89" s="198">
        <v>300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</row>
    <row r="90" spans="1:16">
      <c r="A90" t="s">
        <v>132</v>
      </c>
      <c r="C90" s="26">
        <v>40</v>
      </c>
      <c r="D90" s="26">
        <v>0</v>
      </c>
      <c r="E90" s="26">
        <v>0</v>
      </c>
      <c r="F90" s="26">
        <v>0</v>
      </c>
      <c r="G90" s="198">
        <v>60</v>
      </c>
      <c r="H90" s="198">
        <v>0</v>
      </c>
      <c r="I90" s="198">
        <v>85</v>
      </c>
      <c r="J90" s="198">
        <v>0</v>
      </c>
      <c r="K90" s="198">
        <v>300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</row>
    <row r="91" spans="1:16">
      <c r="A91" t="s">
        <v>133</v>
      </c>
      <c r="C91" s="26">
        <v>40</v>
      </c>
      <c r="D91" s="26">
        <v>0</v>
      </c>
      <c r="E91" s="26">
        <v>0</v>
      </c>
      <c r="F91" s="26">
        <v>0</v>
      </c>
      <c r="G91" s="198">
        <v>60</v>
      </c>
      <c r="H91" s="198">
        <v>0</v>
      </c>
      <c r="I91" s="198">
        <v>85</v>
      </c>
      <c r="J91" s="198">
        <v>0</v>
      </c>
      <c r="K91" s="198">
        <v>300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</row>
    <row r="92" spans="1:16">
      <c r="A92" t="s">
        <v>134</v>
      </c>
      <c r="C92" s="26">
        <v>40</v>
      </c>
      <c r="D92" s="26">
        <v>0</v>
      </c>
      <c r="E92" s="26">
        <v>0</v>
      </c>
      <c r="F92" s="26">
        <v>0</v>
      </c>
      <c r="G92" s="198">
        <v>60</v>
      </c>
      <c r="H92" s="198">
        <v>0</v>
      </c>
      <c r="I92" s="198">
        <v>85</v>
      </c>
      <c r="J92" s="198">
        <v>0</v>
      </c>
      <c r="K92" s="198">
        <v>300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</row>
    <row r="93" spans="1:16">
      <c r="A93" t="s">
        <v>135</v>
      </c>
      <c r="C93" s="26">
        <v>40</v>
      </c>
      <c r="D93" s="26">
        <v>0</v>
      </c>
      <c r="E93" s="26">
        <v>0</v>
      </c>
      <c r="F93" s="26">
        <v>0</v>
      </c>
      <c r="G93" s="198">
        <v>60</v>
      </c>
      <c r="H93" s="198">
        <v>0</v>
      </c>
      <c r="I93" s="198">
        <v>85</v>
      </c>
      <c r="J93" s="198">
        <v>0</v>
      </c>
      <c r="K93" s="198">
        <v>300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</row>
    <row r="94" spans="1:16">
      <c r="A94" t="s">
        <v>136</v>
      </c>
      <c r="C94" s="26">
        <v>40</v>
      </c>
      <c r="D94" s="26">
        <v>0</v>
      </c>
      <c r="E94" s="26">
        <v>0</v>
      </c>
      <c r="F94" s="26">
        <v>0</v>
      </c>
      <c r="G94" s="198">
        <v>60</v>
      </c>
      <c r="H94" s="198">
        <v>0</v>
      </c>
      <c r="I94" s="198">
        <v>85</v>
      </c>
      <c r="J94" s="198">
        <v>0</v>
      </c>
      <c r="K94" s="198">
        <v>300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</row>
    <row r="95" spans="1:16">
      <c r="A95" t="s">
        <v>137</v>
      </c>
      <c r="C95" s="26">
        <v>40</v>
      </c>
      <c r="D95" s="26">
        <v>0</v>
      </c>
      <c r="E95" s="26">
        <v>0</v>
      </c>
      <c r="F95" s="26">
        <v>0</v>
      </c>
      <c r="G95" s="198">
        <v>60</v>
      </c>
      <c r="H95" s="198">
        <v>0</v>
      </c>
      <c r="I95" s="198">
        <v>85</v>
      </c>
      <c r="J95" s="198">
        <v>0</v>
      </c>
      <c r="K95" s="198">
        <v>300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</row>
    <row r="96" spans="1:16">
      <c r="A96" t="s">
        <v>138</v>
      </c>
      <c r="C96" s="26">
        <v>40</v>
      </c>
      <c r="D96" s="26">
        <v>0</v>
      </c>
      <c r="E96" s="26">
        <v>0</v>
      </c>
      <c r="F96" s="26">
        <v>0</v>
      </c>
      <c r="G96" s="198">
        <v>60</v>
      </c>
      <c r="H96" s="198">
        <v>0</v>
      </c>
      <c r="I96" s="198">
        <v>85</v>
      </c>
      <c r="J96" s="198">
        <v>0</v>
      </c>
      <c r="K96" s="198">
        <v>300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</row>
    <row r="97" spans="1:17">
      <c r="A97" t="s">
        <v>139</v>
      </c>
      <c r="C97" s="26">
        <v>40</v>
      </c>
      <c r="D97" s="26">
        <v>0</v>
      </c>
      <c r="E97" s="26">
        <v>0</v>
      </c>
      <c r="F97" s="26">
        <v>0</v>
      </c>
      <c r="G97" s="198">
        <v>60</v>
      </c>
      <c r="H97" s="198">
        <v>0</v>
      </c>
      <c r="I97" s="198">
        <v>85</v>
      </c>
      <c r="J97" s="198">
        <v>0</v>
      </c>
      <c r="K97" s="198">
        <v>300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</row>
    <row r="98" spans="1:17">
      <c r="A98" t="s">
        <v>140</v>
      </c>
      <c r="C98" s="26">
        <v>40</v>
      </c>
      <c r="D98" s="26">
        <v>0</v>
      </c>
      <c r="E98" s="26">
        <v>0</v>
      </c>
      <c r="F98" s="26">
        <v>0</v>
      </c>
      <c r="G98" s="198">
        <v>60</v>
      </c>
      <c r="H98" s="198">
        <v>0</v>
      </c>
      <c r="I98" s="198">
        <v>85</v>
      </c>
      <c r="J98" s="198">
        <v>0</v>
      </c>
      <c r="K98" s="198">
        <v>300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0.94525000000000003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1.44</v>
      </c>
      <c r="H99" s="156">
        <f t="shared" si="0"/>
        <v>0</v>
      </c>
      <c r="I99" s="156">
        <f t="shared" si="0"/>
        <v>2.0369999999999999</v>
      </c>
      <c r="J99" s="156">
        <f t="shared" si="0"/>
        <v>0</v>
      </c>
      <c r="K99" s="156">
        <f t="shared" si="0"/>
        <v>7.0838549999999998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19.649999999999999</v>
      </c>
      <c r="D3" s="198">
        <v>0</v>
      </c>
      <c r="E3" s="198">
        <v>0</v>
      </c>
      <c r="F3" s="198">
        <v>30.52</v>
      </c>
      <c r="G3" s="198">
        <v>0</v>
      </c>
      <c r="H3" s="198">
        <v>0</v>
      </c>
      <c r="I3" s="198">
        <v>39.950000000000003</v>
      </c>
      <c r="J3" s="198">
        <v>0</v>
      </c>
      <c r="K3" s="198">
        <v>234.95</v>
      </c>
      <c r="L3" s="198">
        <v>11.04</v>
      </c>
      <c r="M3" s="198">
        <v>2.62</v>
      </c>
      <c r="N3" s="198">
        <v>2.13</v>
      </c>
      <c r="O3" s="198">
        <v>1.48</v>
      </c>
      <c r="P3" s="198">
        <v>1.08</v>
      </c>
      <c r="Q3" s="198">
        <v>0.95</v>
      </c>
      <c r="R3" s="198">
        <v>10.26</v>
      </c>
      <c r="S3" s="198">
        <v>0.48</v>
      </c>
      <c r="T3" s="198">
        <v>0</v>
      </c>
      <c r="U3" s="198">
        <v>2.5499999999999998</v>
      </c>
      <c r="V3" s="198">
        <v>0</v>
      </c>
      <c r="W3" s="198">
        <v>0</v>
      </c>
      <c r="X3" s="198">
        <v>2.66</v>
      </c>
      <c r="Y3" s="198">
        <v>511.74</v>
      </c>
      <c r="Z3" s="198">
        <v>8.58</v>
      </c>
      <c r="AA3" s="198">
        <v>20.440000000000001</v>
      </c>
      <c r="AB3" s="198">
        <v>0</v>
      </c>
      <c r="AC3" s="198">
        <v>21.9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56.58</v>
      </c>
      <c r="AJ3" s="198">
        <v>0</v>
      </c>
      <c r="AK3" s="198">
        <v>0</v>
      </c>
      <c r="AL3" s="198">
        <v>0</v>
      </c>
      <c r="AM3" s="198">
        <v>34.24</v>
      </c>
      <c r="AN3" s="198">
        <v>0</v>
      </c>
      <c r="AO3" s="198">
        <v>252.15</v>
      </c>
      <c r="AP3" s="198">
        <v>0</v>
      </c>
    </row>
    <row r="4" spans="1:42">
      <c r="A4" t="s">
        <v>46</v>
      </c>
      <c r="B4" s="198">
        <v>0</v>
      </c>
      <c r="C4" s="198">
        <v>19.649999999999999</v>
      </c>
      <c r="D4" s="198">
        <v>0</v>
      </c>
      <c r="E4" s="198">
        <v>0</v>
      </c>
      <c r="F4" s="198">
        <v>30.52</v>
      </c>
      <c r="G4" s="198">
        <v>0</v>
      </c>
      <c r="H4" s="198">
        <v>0</v>
      </c>
      <c r="I4" s="198">
        <v>39.950000000000003</v>
      </c>
      <c r="J4" s="198">
        <v>0</v>
      </c>
      <c r="K4" s="198">
        <v>234.95</v>
      </c>
      <c r="L4" s="198">
        <v>11.04</v>
      </c>
      <c r="M4" s="198">
        <v>2.62</v>
      </c>
      <c r="N4" s="198">
        <v>2.13</v>
      </c>
      <c r="O4" s="198">
        <v>1.48</v>
      </c>
      <c r="P4" s="198">
        <v>1.08</v>
      </c>
      <c r="Q4" s="198">
        <v>4.79</v>
      </c>
      <c r="R4" s="198">
        <v>10.26</v>
      </c>
      <c r="S4" s="198">
        <v>5.96</v>
      </c>
      <c r="T4" s="198">
        <v>0</v>
      </c>
      <c r="U4" s="198">
        <v>2.5499999999999998</v>
      </c>
      <c r="V4" s="198">
        <v>0</v>
      </c>
      <c r="W4" s="198">
        <v>0</v>
      </c>
      <c r="X4" s="198">
        <v>2.66</v>
      </c>
      <c r="Y4" s="198">
        <v>511.74</v>
      </c>
      <c r="Z4" s="198">
        <v>22.96</v>
      </c>
      <c r="AA4" s="198">
        <v>20.440000000000001</v>
      </c>
      <c r="AB4" s="198">
        <v>0</v>
      </c>
      <c r="AC4" s="198">
        <v>21.9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56.58</v>
      </c>
      <c r="AJ4" s="198">
        <v>0</v>
      </c>
      <c r="AK4" s="198">
        <v>9.6199999999999992</v>
      </c>
      <c r="AL4" s="198">
        <v>0</v>
      </c>
      <c r="AM4" s="198">
        <v>34.24</v>
      </c>
      <c r="AN4" s="198">
        <v>0</v>
      </c>
      <c r="AO4" s="198">
        <v>252.15</v>
      </c>
      <c r="AP4" s="198">
        <v>0</v>
      </c>
    </row>
    <row r="5" spans="1:42">
      <c r="A5" t="s">
        <v>47</v>
      </c>
      <c r="B5" s="198">
        <v>0</v>
      </c>
      <c r="C5" s="198">
        <v>19.649999999999999</v>
      </c>
      <c r="D5" s="198">
        <v>0</v>
      </c>
      <c r="E5" s="198">
        <v>0</v>
      </c>
      <c r="F5" s="198">
        <v>30.52</v>
      </c>
      <c r="G5" s="198">
        <v>0</v>
      </c>
      <c r="H5" s="198">
        <v>0</v>
      </c>
      <c r="I5" s="198">
        <v>39.950000000000003</v>
      </c>
      <c r="J5" s="198">
        <v>0</v>
      </c>
      <c r="K5" s="198">
        <v>234.79</v>
      </c>
      <c r="L5" s="198">
        <v>11.04</v>
      </c>
      <c r="M5" s="198">
        <v>2.62</v>
      </c>
      <c r="N5" s="198">
        <v>2.13</v>
      </c>
      <c r="O5" s="198">
        <v>1.48</v>
      </c>
      <c r="P5" s="198">
        <v>2.0699999999999998</v>
      </c>
      <c r="Q5" s="198">
        <v>4.79</v>
      </c>
      <c r="R5" s="198">
        <v>10.26</v>
      </c>
      <c r="S5" s="198">
        <v>5.96</v>
      </c>
      <c r="T5" s="198">
        <v>0</v>
      </c>
      <c r="U5" s="198">
        <v>2.5499999999999998</v>
      </c>
      <c r="V5" s="198">
        <v>0</v>
      </c>
      <c r="W5" s="198">
        <v>0</v>
      </c>
      <c r="X5" s="198">
        <v>22.65</v>
      </c>
      <c r="Y5" s="198">
        <v>511.74</v>
      </c>
      <c r="Z5" s="198">
        <v>40.22</v>
      </c>
      <c r="AA5" s="198">
        <v>20.440000000000001</v>
      </c>
      <c r="AB5" s="198">
        <v>0</v>
      </c>
      <c r="AC5" s="198">
        <v>21.9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56.58</v>
      </c>
      <c r="AJ5" s="198">
        <v>0</v>
      </c>
      <c r="AK5" s="198">
        <v>21.62</v>
      </c>
      <c r="AL5" s="198">
        <v>0</v>
      </c>
      <c r="AM5" s="198">
        <v>34.24</v>
      </c>
      <c r="AN5" s="198">
        <v>0</v>
      </c>
      <c r="AO5" s="198">
        <v>252.15</v>
      </c>
      <c r="AP5" s="198">
        <v>0</v>
      </c>
    </row>
    <row r="6" spans="1:42">
      <c r="A6" t="s">
        <v>48</v>
      </c>
      <c r="B6" s="198">
        <v>0</v>
      </c>
      <c r="C6" s="198">
        <v>19.649999999999999</v>
      </c>
      <c r="D6" s="198">
        <v>0</v>
      </c>
      <c r="E6" s="198">
        <v>0</v>
      </c>
      <c r="F6" s="198">
        <v>30.52</v>
      </c>
      <c r="G6" s="198">
        <v>0</v>
      </c>
      <c r="H6" s="198">
        <v>0</v>
      </c>
      <c r="I6" s="198">
        <v>39.950000000000003</v>
      </c>
      <c r="J6" s="198">
        <v>0</v>
      </c>
      <c r="K6" s="198">
        <v>234.79</v>
      </c>
      <c r="L6" s="198">
        <v>11.04</v>
      </c>
      <c r="M6" s="198">
        <v>2.62</v>
      </c>
      <c r="N6" s="198">
        <v>2.13</v>
      </c>
      <c r="O6" s="198">
        <v>1.48</v>
      </c>
      <c r="P6" s="198">
        <v>9.75</v>
      </c>
      <c r="Q6" s="198">
        <v>4.79</v>
      </c>
      <c r="R6" s="198">
        <v>10.26</v>
      </c>
      <c r="S6" s="198">
        <v>5.96</v>
      </c>
      <c r="T6" s="198">
        <v>0</v>
      </c>
      <c r="U6" s="198">
        <v>2.5499999999999998</v>
      </c>
      <c r="V6" s="198">
        <v>0</v>
      </c>
      <c r="W6" s="198">
        <v>0</v>
      </c>
      <c r="X6" s="198">
        <v>43.1</v>
      </c>
      <c r="Y6" s="198">
        <v>511.74</v>
      </c>
      <c r="Z6" s="198">
        <v>40.22</v>
      </c>
      <c r="AA6" s="198">
        <v>20.440000000000001</v>
      </c>
      <c r="AB6" s="198">
        <v>0</v>
      </c>
      <c r="AC6" s="198">
        <v>21.9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56.58</v>
      </c>
      <c r="AJ6" s="198">
        <v>0</v>
      </c>
      <c r="AK6" s="198">
        <v>23.62</v>
      </c>
      <c r="AL6" s="198">
        <v>0</v>
      </c>
      <c r="AM6" s="198">
        <v>34.24</v>
      </c>
      <c r="AN6" s="198">
        <v>0</v>
      </c>
      <c r="AO6" s="198">
        <v>252.15</v>
      </c>
      <c r="AP6" s="198">
        <v>0</v>
      </c>
    </row>
    <row r="7" spans="1:42">
      <c r="A7" t="s">
        <v>49</v>
      </c>
      <c r="B7" s="198">
        <v>0</v>
      </c>
      <c r="C7" s="198">
        <v>19.690000000000001</v>
      </c>
      <c r="D7" s="198">
        <v>0</v>
      </c>
      <c r="E7" s="198">
        <v>0</v>
      </c>
      <c r="F7" s="198">
        <v>30.52</v>
      </c>
      <c r="G7" s="198">
        <v>0</v>
      </c>
      <c r="H7" s="198">
        <v>0</v>
      </c>
      <c r="I7" s="198">
        <v>39.950000000000003</v>
      </c>
      <c r="J7" s="198">
        <v>0</v>
      </c>
      <c r="K7" s="198">
        <v>234.79</v>
      </c>
      <c r="L7" s="198">
        <v>11.04</v>
      </c>
      <c r="M7" s="198">
        <v>24.46</v>
      </c>
      <c r="N7" s="198">
        <v>2.13</v>
      </c>
      <c r="O7" s="198">
        <v>1.48</v>
      </c>
      <c r="P7" s="198">
        <v>11.56</v>
      </c>
      <c r="Q7" s="198">
        <v>4.79</v>
      </c>
      <c r="R7" s="198">
        <v>9.24</v>
      </c>
      <c r="S7" s="198">
        <v>5.69</v>
      </c>
      <c r="T7" s="198">
        <v>0</v>
      </c>
      <c r="U7" s="198">
        <v>2.5499999999999998</v>
      </c>
      <c r="V7" s="198">
        <v>0</v>
      </c>
      <c r="W7" s="198">
        <v>0</v>
      </c>
      <c r="X7" s="198">
        <v>45.09</v>
      </c>
      <c r="Y7" s="198">
        <v>511.74</v>
      </c>
      <c r="Z7" s="198">
        <v>40.22</v>
      </c>
      <c r="AA7" s="198">
        <v>20.440000000000001</v>
      </c>
      <c r="AB7" s="198">
        <v>0</v>
      </c>
      <c r="AC7" s="198">
        <v>21.9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56.58</v>
      </c>
      <c r="AJ7" s="198">
        <v>0</v>
      </c>
      <c r="AK7" s="198">
        <v>23.62</v>
      </c>
      <c r="AL7" s="198">
        <v>0</v>
      </c>
      <c r="AM7" s="198">
        <v>34.24</v>
      </c>
      <c r="AN7" s="198">
        <v>0</v>
      </c>
      <c r="AO7" s="198">
        <v>252.15</v>
      </c>
      <c r="AP7" s="198">
        <v>0</v>
      </c>
    </row>
    <row r="8" spans="1:42">
      <c r="A8" t="s">
        <v>50</v>
      </c>
      <c r="B8" s="198">
        <v>0</v>
      </c>
      <c r="C8" s="198">
        <v>19.690000000000001</v>
      </c>
      <c r="D8" s="198">
        <v>0</v>
      </c>
      <c r="E8" s="198">
        <v>0</v>
      </c>
      <c r="F8" s="198">
        <v>30.52</v>
      </c>
      <c r="G8" s="198">
        <v>0</v>
      </c>
      <c r="H8" s="198">
        <v>0</v>
      </c>
      <c r="I8" s="198">
        <v>39.950000000000003</v>
      </c>
      <c r="J8" s="198">
        <v>0</v>
      </c>
      <c r="K8" s="198">
        <v>234.79</v>
      </c>
      <c r="L8" s="198">
        <v>11.04</v>
      </c>
      <c r="M8" s="198">
        <v>40.76</v>
      </c>
      <c r="N8" s="198">
        <v>2.13</v>
      </c>
      <c r="O8" s="198">
        <v>1.48</v>
      </c>
      <c r="P8" s="198">
        <v>11.56</v>
      </c>
      <c r="Q8" s="198">
        <v>4.79</v>
      </c>
      <c r="R8" s="198">
        <v>9.24</v>
      </c>
      <c r="S8" s="198">
        <v>5.69</v>
      </c>
      <c r="T8" s="198">
        <v>0</v>
      </c>
      <c r="U8" s="198">
        <v>2.5499999999999998</v>
      </c>
      <c r="V8" s="198">
        <v>0</v>
      </c>
      <c r="W8" s="198">
        <v>0</v>
      </c>
      <c r="X8" s="198">
        <v>45.09</v>
      </c>
      <c r="Y8" s="198">
        <v>511.74</v>
      </c>
      <c r="Z8" s="198">
        <v>40.22</v>
      </c>
      <c r="AA8" s="198">
        <v>20.440000000000001</v>
      </c>
      <c r="AB8" s="198">
        <v>0</v>
      </c>
      <c r="AC8" s="198">
        <v>21.9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56.58</v>
      </c>
      <c r="AJ8" s="198">
        <v>0</v>
      </c>
      <c r="AK8" s="198">
        <v>23.62</v>
      </c>
      <c r="AL8" s="198">
        <v>0</v>
      </c>
      <c r="AM8" s="198">
        <v>34.24</v>
      </c>
      <c r="AN8" s="198">
        <v>0</v>
      </c>
      <c r="AO8" s="198">
        <v>252.15</v>
      </c>
      <c r="AP8" s="198">
        <v>0</v>
      </c>
    </row>
    <row r="9" spans="1:42">
      <c r="A9" t="s">
        <v>51</v>
      </c>
      <c r="B9" s="198">
        <v>0</v>
      </c>
      <c r="C9" s="198">
        <v>19.690000000000001</v>
      </c>
      <c r="D9" s="198">
        <v>0</v>
      </c>
      <c r="E9" s="198">
        <v>0</v>
      </c>
      <c r="F9" s="198">
        <v>30.52</v>
      </c>
      <c r="G9" s="198">
        <v>0</v>
      </c>
      <c r="H9" s="198">
        <v>0</v>
      </c>
      <c r="I9" s="198">
        <v>39.950000000000003</v>
      </c>
      <c r="J9" s="198">
        <v>0</v>
      </c>
      <c r="K9" s="198">
        <v>234.79</v>
      </c>
      <c r="L9" s="198">
        <v>11.04</v>
      </c>
      <c r="M9" s="198">
        <v>45.55</v>
      </c>
      <c r="N9" s="198">
        <v>2.13</v>
      </c>
      <c r="O9" s="198">
        <v>1.48</v>
      </c>
      <c r="P9" s="198">
        <v>11.56</v>
      </c>
      <c r="Q9" s="198">
        <v>4.79</v>
      </c>
      <c r="R9" s="198">
        <v>9.24</v>
      </c>
      <c r="S9" s="198">
        <v>5.69</v>
      </c>
      <c r="T9" s="198">
        <v>0</v>
      </c>
      <c r="U9" s="198">
        <v>2.5499999999999998</v>
      </c>
      <c r="V9" s="198">
        <v>0</v>
      </c>
      <c r="W9" s="198">
        <v>0</v>
      </c>
      <c r="X9" s="198">
        <v>45.01</v>
      </c>
      <c r="Y9" s="198">
        <v>511.74</v>
      </c>
      <c r="Z9" s="198">
        <v>40.22</v>
      </c>
      <c r="AA9" s="198">
        <v>20.440000000000001</v>
      </c>
      <c r="AB9" s="198">
        <v>0</v>
      </c>
      <c r="AC9" s="198">
        <v>21.9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56.58</v>
      </c>
      <c r="AJ9" s="198">
        <v>0</v>
      </c>
      <c r="AK9" s="198">
        <v>23.62</v>
      </c>
      <c r="AL9" s="198">
        <v>0</v>
      </c>
      <c r="AM9" s="198">
        <v>34.24</v>
      </c>
      <c r="AN9" s="198">
        <v>0</v>
      </c>
      <c r="AO9" s="198">
        <v>252.15</v>
      </c>
      <c r="AP9" s="198">
        <v>0</v>
      </c>
    </row>
    <row r="10" spans="1:42">
      <c r="A10" t="s">
        <v>52</v>
      </c>
      <c r="B10" s="198">
        <v>0</v>
      </c>
      <c r="C10" s="198">
        <v>19.690000000000001</v>
      </c>
      <c r="D10" s="198">
        <v>0</v>
      </c>
      <c r="E10" s="198">
        <v>0</v>
      </c>
      <c r="F10" s="198">
        <v>30.52</v>
      </c>
      <c r="G10" s="198">
        <v>0</v>
      </c>
      <c r="H10" s="198">
        <v>0</v>
      </c>
      <c r="I10" s="198">
        <v>39.950000000000003</v>
      </c>
      <c r="J10" s="198">
        <v>0</v>
      </c>
      <c r="K10" s="198">
        <v>234.79</v>
      </c>
      <c r="L10" s="198">
        <v>11.04</v>
      </c>
      <c r="M10" s="198">
        <v>49.39</v>
      </c>
      <c r="N10" s="198">
        <v>13.52</v>
      </c>
      <c r="O10" s="198">
        <v>1.48</v>
      </c>
      <c r="P10" s="198">
        <v>11.56</v>
      </c>
      <c r="Q10" s="198">
        <v>4.79</v>
      </c>
      <c r="R10" s="198">
        <v>9.1</v>
      </c>
      <c r="S10" s="198">
        <v>5.59</v>
      </c>
      <c r="T10" s="198">
        <v>0</v>
      </c>
      <c r="U10" s="198">
        <v>2.5499999999999998</v>
      </c>
      <c r="V10" s="198">
        <v>0</v>
      </c>
      <c r="W10" s="198">
        <v>0</v>
      </c>
      <c r="X10" s="198">
        <v>45.01</v>
      </c>
      <c r="Y10" s="198">
        <v>511.74</v>
      </c>
      <c r="Z10" s="198">
        <v>40.22</v>
      </c>
      <c r="AA10" s="198">
        <v>20.440000000000001</v>
      </c>
      <c r="AB10" s="198">
        <v>0</v>
      </c>
      <c r="AC10" s="198">
        <v>21.32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56.58</v>
      </c>
      <c r="AJ10" s="198">
        <v>0</v>
      </c>
      <c r="AK10" s="198">
        <v>23.62</v>
      </c>
      <c r="AL10" s="198">
        <v>0</v>
      </c>
      <c r="AM10" s="198">
        <v>34.24</v>
      </c>
      <c r="AN10" s="198">
        <v>0</v>
      </c>
      <c r="AO10" s="198">
        <v>252.15</v>
      </c>
      <c r="AP10" s="198">
        <v>0</v>
      </c>
    </row>
    <row r="11" spans="1:42">
      <c r="A11" t="s">
        <v>53</v>
      </c>
      <c r="B11" s="198">
        <v>0</v>
      </c>
      <c r="C11" s="198">
        <v>19.739999999999998</v>
      </c>
      <c r="D11" s="198">
        <v>0</v>
      </c>
      <c r="E11" s="198">
        <v>0</v>
      </c>
      <c r="F11" s="198">
        <v>30.52</v>
      </c>
      <c r="G11" s="198">
        <v>0</v>
      </c>
      <c r="H11" s="198">
        <v>0</v>
      </c>
      <c r="I11" s="198">
        <v>39.950000000000003</v>
      </c>
      <c r="J11" s="198">
        <v>0</v>
      </c>
      <c r="K11" s="198">
        <v>234.79</v>
      </c>
      <c r="L11" s="198">
        <v>11.04</v>
      </c>
      <c r="M11" s="198">
        <v>48.54</v>
      </c>
      <c r="N11" s="198">
        <v>30.78</v>
      </c>
      <c r="O11" s="198">
        <v>1.48</v>
      </c>
      <c r="P11" s="198">
        <v>11.56</v>
      </c>
      <c r="Q11" s="198">
        <v>4.79</v>
      </c>
      <c r="R11" s="198">
        <v>9.1</v>
      </c>
      <c r="S11" s="198">
        <v>5.59</v>
      </c>
      <c r="T11" s="198">
        <v>0</v>
      </c>
      <c r="U11" s="198">
        <v>2.5299999999999998</v>
      </c>
      <c r="V11" s="198">
        <v>0</v>
      </c>
      <c r="W11" s="198">
        <v>0</v>
      </c>
      <c r="X11" s="198">
        <v>45.01</v>
      </c>
      <c r="Y11" s="198">
        <v>511.74</v>
      </c>
      <c r="Z11" s="198">
        <v>40.22</v>
      </c>
      <c r="AA11" s="198">
        <v>20.440000000000001</v>
      </c>
      <c r="AB11" s="198">
        <v>0</v>
      </c>
      <c r="AC11" s="198">
        <v>21.32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56.58</v>
      </c>
      <c r="AJ11" s="198">
        <v>0</v>
      </c>
      <c r="AK11" s="198">
        <v>23.62</v>
      </c>
      <c r="AL11" s="198">
        <v>0</v>
      </c>
      <c r="AM11" s="198">
        <v>34.24</v>
      </c>
      <c r="AN11" s="198">
        <v>0</v>
      </c>
      <c r="AO11" s="198">
        <v>252.15</v>
      </c>
      <c r="AP11" s="198">
        <v>0</v>
      </c>
    </row>
    <row r="12" spans="1:42">
      <c r="A12" t="s">
        <v>54</v>
      </c>
      <c r="B12" s="198">
        <v>0</v>
      </c>
      <c r="C12" s="198">
        <v>19.739999999999998</v>
      </c>
      <c r="D12" s="198">
        <v>0</v>
      </c>
      <c r="E12" s="198">
        <v>0</v>
      </c>
      <c r="F12" s="198">
        <v>30.52</v>
      </c>
      <c r="G12" s="198">
        <v>0</v>
      </c>
      <c r="H12" s="198">
        <v>0</v>
      </c>
      <c r="I12" s="198">
        <v>39.950000000000003</v>
      </c>
      <c r="J12" s="198">
        <v>0</v>
      </c>
      <c r="K12" s="198">
        <v>234.79</v>
      </c>
      <c r="L12" s="198">
        <v>11.04</v>
      </c>
      <c r="M12" s="198">
        <v>53.12</v>
      </c>
      <c r="N12" s="198">
        <v>42.29</v>
      </c>
      <c r="O12" s="198">
        <v>28.29</v>
      </c>
      <c r="P12" s="198">
        <v>11.56</v>
      </c>
      <c r="Q12" s="198">
        <v>4.79</v>
      </c>
      <c r="R12" s="198">
        <v>9.1</v>
      </c>
      <c r="S12" s="198">
        <v>5.59</v>
      </c>
      <c r="T12" s="198">
        <v>0</v>
      </c>
      <c r="U12" s="198">
        <v>2.5299999999999998</v>
      </c>
      <c r="V12" s="198">
        <v>0</v>
      </c>
      <c r="W12" s="198">
        <v>0</v>
      </c>
      <c r="X12" s="198">
        <v>45.01</v>
      </c>
      <c r="Y12" s="198">
        <v>511.74</v>
      </c>
      <c r="Z12" s="198">
        <v>40.22</v>
      </c>
      <c r="AA12" s="198">
        <v>20.440000000000001</v>
      </c>
      <c r="AB12" s="198">
        <v>0</v>
      </c>
      <c r="AC12" s="198">
        <v>21.32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56.58</v>
      </c>
      <c r="AJ12" s="198">
        <v>0</v>
      </c>
      <c r="AK12" s="198">
        <v>23.62</v>
      </c>
      <c r="AL12" s="198">
        <v>0</v>
      </c>
      <c r="AM12" s="198">
        <v>34.24</v>
      </c>
      <c r="AN12" s="198">
        <v>0</v>
      </c>
      <c r="AO12" s="198">
        <v>252.15</v>
      </c>
      <c r="AP12" s="198">
        <v>0</v>
      </c>
    </row>
    <row r="13" spans="1:42">
      <c r="A13" t="s">
        <v>55</v>
      </c>
      <c r="B13" s="198">
        <v>0</v>
      </c>
      <c r="C13" s="198">
        <v>19.739999999999998</v>
      </c>
      <c r="D13" s="198">
        <v>0</v>
      </c>
      <c r="E13" s="198">
        <v>0</v>
      </c>
      <c r="F13" s="198">
        <v>30.52</v>
      </c>
      <c r="G13" s="198">
        <v>0</v>
      </c>
      <c r="H13" s="198">
        <v>0</v>
      </c>
      <c r="I13" s="198">
        <v>39.950000000000003</v>
      </c>
      <c r="J13" s="198">
        <v>0</v>
      </c>
      <c r="K13" s="198">
        <v>234.79</v>
      </c>
      <c r="L13" s="198">
        <v>11.04</v>
      </c>
      <c r="M13" s="198">
        <v>54.18</v>
      </c>
      <c r="N13" s="198">
        <v>42.29</v>
      </c>
      <c r="O13" s="198">
        <v>28.29</v>
      </c>
      <c r="P13" s="198">
        <v>11.56</v>
      </c>
      <c r="Q13" s="198">
        <v>4.79</v>
      </c>
      <c r="R13" s="198">
        <v>9.1</v>
      </c>
      <c r="S13" s="198">
        <v>5.59</v>
      </c>
      <c r="T13" s="198">
        <v>0</v>
      </c>
      <c r="U13" s="198">
        <v>2.5299999999999998</v>
      </c>
      <c r="V13" s="198">
        <v>0</v>
      </c>
      <c r="W13" s="198">
        <v>0</v>
      </c>
      <c r="X13" s="198">
        <v>48.96</v>
      </c>
      <c r="Y13" s="198">
        <v>511.74</v>
      </c>
      <c r="Z13" s="198">
        <v>40.22</v>
      </c>
      <c r="AA13" s="198">
        <v>20.440000000000001</v>
      </c>
      <c r="AB13" s="198">
        <v>0</v>
      </c>
      <c r="AC13" s="198">
        <v>21.32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56.58</v>
      </c>
      <c r="AJ13" s="198">
        <v>0</v>
      </c>
      <c r="AK13" s="198">
        <v>23.62</v>
      </c>
      <c r="AL13" s="198">
        <v>0</v>
      </c>
      <c r="AM13" s="198">
        <v>34.24</v>
      </c>
      <c r="AN13" s="198">
        <v>0</v>
      </c>
      <c r="AO13" s="198">
        <v>252.15</v>
      </c>
      <c r="AP13" s="198">
        <v>0</v>
      </c>
    </row>
    <row r="14" spans="1:42">
      <c r="A14" t="s">
        <v>56</v>
      </c>
      <c r="B14" s="198">
        <v>0</v>
      </c>
      <c r="C14" s="198">
        <v>19.739999999999998</v>
      </c>
      <c r="D14" s="198">
        <v>0</v>
      </c>
      <c r="E14" s="198">
        <v>0</v>
      </c>
      <c r="F14" s="198">
        <v>30.52</v>
      </c>
      <c r="G14" s="198">
        <v>0</v>
      </c>
      <c r="H14" s="198">
        <v>0</v>
      </c>
      <c r="I14" s="198">
        <v>39.950000000000003</v>
      </c>
      <c r="J14" s="198">
        <v>0</v>
      </c>
      <c r="K14" s="198">
        <v>234.79</v>
      </c>
      <c r="L14" s="198">
        <v>11.04</v>
      </c>
      <c r="M14" s="198">
        <v>49.39</v>
      </c>
      <c r="N14" s="198">
        <v>26.95</v>
      </c>
      <c r="O14" s="198">
        <v>1.48</v>
      </c>
      <c r="P14" s="198">
        <v>11.56</v>
      </c>
      <c r="Q14" s="198">
        <v>4.79</v>
      </c>
      <c r="R14" s="198">
        <v>9.1</v>
      </c>
      <c r="S14" s="198">
        <v>5.59</v>
      </c>
      <c r="T14" s="198">
        <v>0</v>
      </c>
      <c r="U14" s="198">
        <v>2.5299999999999998</v>
      </c>
      <c r="V14" s="198">
        <v>0</v>
      </c>
      <c r="W14" s="198">
        <v>0</v>
      </c>
      <c r="X14" s="198">
        <v>48.96</v>
      </c>
      <c r="Y14" s="198">
        <v>511.74</v>
      </c>
      <c r="Z14" s="198">
        <v>40.22</v>
      </c>
      <c r="AA14" s="198">
        <v>20.440000000000001</v>
      </c>
      <c r="AB14" s="198">
        <v>0</v>
      </c>
      <c r="AC14" s="198">
        <v>21.32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56.58</v>
      </c>
      <c r="AJ14" s="198">
        <v>0</v>
      </c>
      <c r="AK14" s="198">
        <v>23.62</v>
      </c>
      <c r="AL14" s="198">
        <v>0</v>
      </c>
      <c r="AM14" s="198">
        <v>34.24</v>
      </c>
      <c r="AN14" s="198">
        <v>0</v>
      </c>
      <c r="AO14" s="198">
        <v>252.15</v>
      </c>
      <c r="AP14" s="198">
        <v>0</v>
      </c>
    </row>
    <row r="15" spans="1:42">
      <c r="A15" t="s">
        <v>57</v>
      </c>
      <c r="B15" s="198">
        <v>0</v>
      </c>
      <c r="C15" s="198">
        <v>19.739999999999998</v>
      </c>
      <c r="D15" s="198">
        <v>0</v>
      </c>
      <c r="E15" s="198">
        <v>0</v>
      </c>
      <c r="F15" s="198">
        <v>30.52</v>
      </c>
      <c r="G15" s="198">
        <v>0</v>
      </c>
      <c r="H15" s="198">
        <v>0</v>
      </c>
      <c r="I15" s="198">
        <v>39.950000000000003</v>
      </c>
      <c r="J15" s="198">
        <v>0</v>
      </c>
      <c r="K15" s="198">
        <v>234.79</v>
      </c>
      <c r="L15" s="198">
        <v>11.04</v>
      </c>
      <c r="M15" s="198">
        <v>49.39</v>
      </c>
      <c r="N15" s="198">
        <v>25.03</v>
      </c>
      <c r="O15" s="198">
        <v>1.48</v>
      </c>
      <c r="P15" s="198">
        <v>11.56</v>
      </c>
      <c r="Q15" s="198">
        <v>4.79</v>
      </c>
      <c r="R15" s="198">
        <v>9.1</v>
      </c>
      <c r="S15" s="198">
        <v>5.59</v>
      </c>
      <c r="T15" s="198">
        <v>0</v>
      </c>
      <c r="U15" s="198">
        <v>2.5299999999999998</v>
      </c>
      <c r="V15" s="198">
        <v>0</v>
      </c>
      <c r="W15" s="198">
        <v>0</v>
      </c>
      <c r="X15" s="198">
        <v>48.96</v>
      </c>
      <c r="Y15" s="198">
        <v>511.74</v>
      </c>
      <c r="Z15" s="198">
        <v>40.22</v>
      </c>
      <c r="AA15" s="198">
        <v>20.440000000000001</v>
      </c>
      <c r="AB15" s="198">
        <v>0</v>
      </c>
      <c r="AC15" s="198">
        <v>21.32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56.58</v>
      </c>
      <c r="AJ15" s="198">
        <v>0</v>
      </c>
      <c r="AK15" s="198">
        <v>23.62</v>
      </c>
      <c r="AL15" s="198">
        <v>0</v>
      </c>
      <c r="AM15" s="198">
        <v>34.24</v>
      </c>
      <c r="AN15" s="198">
        <v>0</v>
      </c>
      <c r="AO15" s="198">
        <v>252.15</v>
      </c>
      <c r="AP15" s="198">
        <v>0</v>
      </c>
    </row>
    <row r="16" spans="1:42">
      <c r="A16" t="s">
        <v>58</v>
      </c>
      <c r="B16" s="198">
        <v>0</v>
      </c>
      <c r="C16" s="198">
        <v>19.739999999999998</v>
      </c>
      <c r="D16" s="198">
        <v>0</v>
      </c>
      <c r="E16" s="198">
        <v>0</v>
      </c>
      <c r="F16" s="198">
        <v>30.52</v>
      </c>
      <c r="G16" s="198">
        <v>0</v>
      </c>
      <c r="H16" s="198">
        <v>0</v>
      </c>
      <c r="I16" s="198">
        <v>39.950000000000003</v>
      </c>
      <c r="J16" s="198">
        <v>0</v>
      </c>
      <c r="K16" s="198">
        <v>234.79</v>
      </c>
      <c r="L16" s="198">
        <v>11.04</v>
      </c>
      <c r="M16" s="198">
        <v>49.39</v>
      </c>
      <c r="N16" s="198">
        <v>23.11</v>
      </c>
      <c r="O16" s="198">
        <v>1.48</v>
      </c>
      <c r="P16" s="198">
        <v>11.56</v>
      </c>
      <c r="Q16" s="198">
        <v>4.79</v>
      </c>
      <c r="R16" s="198">
        <v>9.1</v>
      </c>
      <c r="S16" s="198">
        <v>5.59</v>
      </c>
      <c r="T16" s="198">
        <v>0</v>
      </c>
      <c r="U16" s="198">
        <v>2.5299999999999998</v>
      </c>
      <c r="V16" s="198">
        <v>0</v>
      </c>
      <c r="W16" s="198">
        <v>0</v>
      </c>
      <c r="X16" s="198">
        <v>50.13</v>
      </c>
      <c r="Y16" s="198">
        <v>511.74</v>
      </c>
      <c r="Z16" s="198">
        <v>40.22</v>
      </c>
      <c r="AA16" s="198">
        <v>20.440000000000001</v>
      </c>
      <c r="AB16" s="198">
        <v>0</v>
      </c>
      <c r="AC16" s="198">
        <v>21.32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56.58</v>
      </c>
      <c r="AJ16" s="198">
        <v>0</v>
      </c>
      <c r="AK16" s="198">
        <v>23.62</v>
      </c>
      <c r="AL16" s="198">
        <v>0</v>
      </c>
      <c r="AM16" s="198">
        <v>34.24</v>
      </c>
      <c r="AN16" s="198">
        <v>0</v>
      </c>
      <c r="AO16" s="198">
        <v>252.15</v>
      </c>
      <c r="AP16" s="198">
        <v>0</v>
      </c>
    </row>
    <row r="17" spans="1:42">
      <c r="A17" t="s">
        <v>59</v>
      </c>
      <c r="B17" s="198">
        <v>0</v>
      </c>
      <c r="C17" s="198">
        <v>19.739999999999998</v>
      </c>
      <c r="D17" s="198">
        <v>0</v>
      </c>
      <c r="E17" s="198">
        <v>0</v>
      </c>
      <c r="F17" s="198">
        <v>30.52</v>
      </c>
      <c r="G17" s="198">
        <v>0</v>
      </c>
      <c r="H17" s="198">
        <v>0</v>
      </c>
      <c r="I17" s="198">
        <v>39.950000000000003</v>
      </c>
      <c r="J17" s="198">
        <v>0</v>
      </c>
      <c r="K17" s="198">
        <v>234.79</v>
      </c>
      <c r="L17" s="198">
        <v>11.04</v>
      </c>
      <c r="M17" s="198">
        <v>49.39</v>
      </c>
      <c r="N17" s="198">
        <v>22.15</v>
      </c>
      <c r="O17" s="198">
        <v>1.48</v>
      </c>
      <c r="P17" s="198">
        <v>11.56</v>
      </c>
      <c r="Q17" s="198">
        <v>4.79</v>
      </c>
      <c r="R17" s="198">
        <v>9.1</v>
      </c>
      <c r="S17" s="198">
        <v>5.59</v>
      </c>
      <c r="T17" s="198">
        <v>0</v>
      </c>
      <c r="U17" s="198">
        <v>2.5299999999999998</v>
      </c>
      <c r="V17" s="198">
        <v>0</v>
      </c>
      <c r="W17" s="198">
        <v>0</v>
      </c>
      <c r="X17" s="198">
        <v>50.13</v>
      </c>
      <c r="Y17" s="198">
        <v>511.74</v>
      </c>
      <c r="Z17" s="198">
        <v>40.22</v>
      </c>
      <c r="AA17" s="198">
        <v>20.440000000000001</v>
      </c>
      <c r="AB17" s="198">
        <v>0</v>
      </c>
      <c r="AC17" s="198">
        <v>21.32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56.58</v>
      </c>
      <c r="AJ17" s="198">
        <v>0</v>
      </c>
      <c r="AK17" s="198">
        <v>23.62</v>
      </c>
      <c r="AL17" s="198">
        <v>0</v>
      </c>
      <c r="AM17" s="198">
        <v>34.24</v>
      </c>
      <c r="AN17" s="198">
        <v>0</v>
      </c>
      <c r="AO17" s="198">
        <v>252.15</v>
      </c>
      <c r="AP17" s="198">
        <v>0</v>
      </c>
    </row>
    <row r="18" spans="1:42">
      <c r="A18" t="s">
        <v>60</v>
      </c>
      <c r="B18" s="198">
        <v>0</v>
      </c>
      <c r="C18" s="198">
        <v>19.739999999999998</v>
      </c>
      <c r="D18" s="198">
        <v>0</v>
      </c>
      <c r="E18" s="198">
        <v>0</v>
      </c>
      <c r="F18" s="198">
        <v>30.52</v>
      </c>
      <c r="G18" s="198">
        <v>0</v>
      </c>
      <c r="H18" s="198">
        <v>0</v>
      </c>
      <c r="I18" s="198">
        <v>39.950000000000003</v>
      </c>
      <c r="J18" s="198">
        <v>0</v>
      </c>
      <c r="K18" s="198">
        <v>234.79</v>
      </c>
      <c r="L18" s="198">
        <v>11.04</v>
      </c>
      <c r="M18" s="198">
        <v>49.39</v>
      </c>
      <c r="N18" s="198">
        <v>20.239999999999998</v>
      </c>
      <c r="O18" s="198">
        <v>1.48</v>
      </c>
      <c r="P18" s="198">
        <v>11.56</v>
      </c>
      <c r="Q18" s="198">
        <v>4.79</v>
      </c>
      <c r="R18" s="198">
        <v>9.1</v>
      </c>
      <c r="S18" s="198">
        <v>5.59</v>
      </c>
      <c r="T18" s="198">
        <v>0</v>
      </c>
      <c r="U18" s="198">
        <v>2.5299999999999998</v>
      </c>
      <c r="V18" s="198">
        <v>0</v>
      </c>
      <c r="W18" s="198">
        <v>0</v>
      </c>
      <c r="X18" s="198">
        <v>50.13</v>
      </c>
      <c r="Y18" s="198">
        <v>511.74</v>
      </c>
      <c r="Z18" s="198">
        <v>40.22</v>
      </c>
      <c r="AA18" s="198">
        <v>20.440000000000001</v>
      </c>
      <c r="AB18" s="198">
        <v>0</v>
      </c>
      <c r="AC18" s="198">
        <v>21.32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56.58</v>
      </c>
      <c r="AJ18" s="198">
        <v>0</v>
      </c>
      <c r="AK18" s="198">
        <v>23.62</v>
      </c>
      <c r="AL18" s="198">
        <v>0</v>
      </c>
      <c r="AM18" s="198">
        <v>34.24</v>
      </c>
      <c r="AN18" s="198">
        <v>0</v>
      </c>
      <c r="AO18" s="198">
        <v>252.15</v>
      </c>
      <c r="AP18" s="198">
        <v>0</v>
      </c>
    </row>
    <row r="19" spans="1:42">
      <c r="A19" t="s">
        <v>61</v>
      </c>
      <c r="B19" s="198">
        <v>0</v>
      </c>
      <c r="C19" s="198">
        <v>19.690000000000001</v>
      </c>
      <c r="D19" s="198">
        <v>0</v>
      </c>
      <c r="E19" s="198">
        <v>0</v>
      </c>
      <c r="F19" s="198">
        <v>30.52</v>
      </c>
      <c r="G19" s="198">
        <v>0</v>
      </c>
      <c r="H19" s="198">
        <v>0</v>
      </c>
      <c r="I19" s="198">
        <v>39.950000000000003</v>
      </c>
      <c r="J19" s="198">
        <v>0</v>
      </c>
      <c r="K19" s="198">
        <v>234.95</v>
      </c>
      <c r="L19" s="198">
        <v>11.04</v>
      </c>
      <c r="M19" s="198">
        <v>49.39</v>
      </c>
      <c r="N19" s="198">
        <v>33.659999999999997</v>
      </c>
      <c r="O19" s="198">
        <v>1.48</v>
      </c>
      <c r="P19" s="198">
        <v>11.56</v>
      </c>
      <c r="Q19" s="198">
        <v>4.79</v>
      </c>
      <c r="R19" s="198">
        <v>10.95</v>
      </c>
      <c r="S19" s="198">
        <v>5.59</v>
      </c>
      <c r="T19" s="198">
        <v>0</v>
      </c>
      <c r="U19" s="198">
        <v>2.5299999999999998</v>
      </c>
      <c r="V19" s="198">
        <v>0</v>
      </c>
      <c r="W19" s="198">
        <v>0</v>
      </c>
      <c r="X19" s="198">
        <v>45</v>
      </c>
      <c r="Y19" s="198">
        <v>511.74</v>
      </c>
      <c r="Z19" s="198">
        <v>40.22</v>
      </c>
      <c r="AA19" s="198">
        <v>20.440000000000001</v>
      </c>
      <c r="AB19" s="198">
        <v>0</v>
      </c>
      <c r="AC19" s="198">
        <v>20.68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56.58</v>
      </c>
      <c r="AJ19" s="198">
        <v>0</v>
      </c>
      <c r="AK19" s="198">
        <v>23.62</v>
      </c>
      <c r="AL19" s="198">
        <v>0</v>
      </c>
      <c r="AM19" s="198">
        <v>34.24</v>
      </c>
      <c r="AN19" s="198">
        <v>0</v>
      </c>
      <c r="AO19" s="198">
        <v>252.15</v>
      </c>
      <c r="AP19" s="198">
        <v>0</v>
      </c>
    </row>
    <row r="20" spans="1:42">
      <c r="A20" t="s">
        <v>62</v>
      </c>
      <c r="B20" s="198">
        <v>0</v>
      </c>
      <c r="C20" s="198">
        <v>19.690000000000001</v>
      </c>
      <c r="D20" s="198">
        <v>0</v>
      </c>
      <c r="E20" s="198">
        <v>0</v>
      </c>
      <c r="F20" s="198">
        <v>30.52</v>
      </c>
      <c r="G20" s="198">
        <v>0</v>
      </c>
      <c r="H20" s="198">
        <v>0</v>
      </c>
      <c r="I20" s="198">
        <v>39.950000000000003</v>
      </c>
      <c r="J20" s="198">
        <v>0</v>
      </c>
      <c r="K20" s="198">
        <v>234.95</v>
      </c>
      <c r="L20" s="198">
        <v>11.04</v>
      </c>
      <c r="M20" s="198">
        <v>46.51</v>
      </c>
      <c r="N20" s="198">
        <v>2.13</v>
      </c>
      <c r="O20" s="198">
        <v>1.48</v>
      </c>
      <c r="P20" s="198">
        <v>11.56</v>
      </c>
      <c r="Q20" s="198">
        <v>4.79</v>
      </c>
      <c r="R20" s="198">
        <v>10.95</v>
      </c>
      <c r="S20" s="198">
        <v>5.59</v>
      </c>
      <c r="T20" s="198">
        <v>0</v>
      </c>
      <c r="U20" s="198">
        <v>2.5299999999999998</v>
      </c>
      <c r="V20" s="198">
        <v>0</v>
      </c>
      <c r="W20" s="198">
        <v>0</v>
      </c>
      <c r="X20" s="198">
        <v>45</v>
      </c>
      <c r="Y20" s="198">
        <v>511.74</v>
      </c>
      <c r="Z20" s="198">
        <v>40.22</v>
      </c>
      <c r="AA20" s="198">
        <v>20.440000000000001</v>
      </c>
      <c r="AB20" s="198">
        <v>0</v>
      </c>
      <c r="AC20" s="198">
        <v>20.68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56.58</v>
      </c>
      <c r="AJ20" s="198">
        <v>0</v>
      </c>
      <c r="AK20" s="198">
        <v>23.62</v>
      </c>
      <c r="AL20" s="198">
        <v>0</v>
      </c>
      <c r="AM20" s="198">
        <v>34.24</v>
      </c>
      <c r="AN20" s="198">
        <v>0</v>
      </c>
      <c r="AO20" s="198">
        <v>252.15</v>
      </c>
      <c r="AP20" s="198">
        <v>0</v>
      </c>
    </row>
    <row r="21" spans="1:42">
      <c r="A21" t="s">
        <v>63</v>
      </c>
      <c r="B21" s="198">
        <v>0</v>
      </c>
      <c r="C21" s="198">
        <v>19.600000000000001</v>
      </c>
      <c r="D21" s="198">
        <v>0</v>
      </c>
      <c r="E21" s="198">
        <v>0</v>
      </c>
      <c r="F21" s="198">
        <v>30.52</v>
      </c>
      <c r="G21" s="198">
        <v>0</v>
      </c>
      <c r="H21" s="198">
        <v>0</v>
      </c>
      <c r="I21" s="198">
        <v>39.950000000000003</v>
      </c>
      <c r="J21" s="198">
        <v>0</v>
      </c>
      <c r="K21" s="198">
        <v>234.95</v>
      </c>
      <c r="L21" s="198">
        <v>11.04</v>
      </c>
      <c r="M21" s="198">
        <v>26.69</v>
      </c>
      <c r="N21" s="198">
        <v>2.13</v>
      </c>
      <c r="O21" s="198">
        <v>1.48</v>
      </c>
      <c r="P21" s="198">
        <v>11.56</v>
      </c>
      <c r="Q21" s="198">
        <v>4.79</v>
      </c>
      <c r="R21" s="198">
        <v>13.83</v>
      </c>
      <c r="S21" s="198">
        <v>6.17</v>
      </c>
      <c r="T21" s="198">
        <v>0</v>
      </c>
      <c r="U21" s="198">
        <v>2.5299999999999998</v>
      </c>
      <c r="V21" s="198">
        <v>0</v>
      </c>
      <c r="W21" s="198">
        <v>0</v>
      </c>
      <c r="X21" s="198">
        <v>45</v>
      </c>
      <c r="Y21" s="198">
        <v>511.74</v>
      </c>
      <c r="Z21" s="198">
        <v>40.22</v>
      </c>
      <c r="AA21" s="198">
        <v>20.440000000000001</v>
      </c>
      <c r="AB21" s="198">
        <v>0</v>
      </c>
      <c r="AC21" s="198">
        <v>20.68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56.58</v>
      </c>
      <c r="AJ21" s="198">
        <v>0</v>
      </c>
      <c r="AK21" s="198">
        <v>23.62</v>
      </c>
      <c r="AL21" s="198">
        <v>0</v>
      </c>
      <c r="AM21" s="198">
        <v>34.24</v>
      </c>
      <c r="AN21" s="198">
        <v>0</v>
      </c>
      <c r="AO21" s="198">
        <v>252.15</v>
      </c>
      <c r="AP21" s="198">
        <v>0</v>
      </c>
    </row>
    <row r="22" spans="1:42">
      <c r="A22" t="s">
        <v>64</v>
      </c>
      <c r="B22" s="198">
        <v>0</v>
      </c>
      <c r="C22" s="198">
        <v>19.600000000000001</v>
      </c>
      <c r="D22" s="198">
        <v>0</v>
      </c>
      <c r="E22" s="198">
        <v>0</v>
      </c>
      <c r="F22" s="198">
        <v>30.52</v>
      </c>
      <c r="G22" s="198">
        <v>0</v>
      </c>
      <c r="H22" s="198">
        <v>0</v>
      </c>
      <c r="I22" s="198">
        <v>39.950000000000003</v>
      </c>
      <c r="J22" s="198">
        <v>0</v>
      </c>
      <c r="K22" s="198">
        <v>234.95</v>
      </c>
      <c r="L22" s="198">
        <v>11.04</v>
      </c>
      <c r="M22" s="198">
        <v>8.9600000000000009</v>
      </c>
      <c r="N22" s="198">
        <v>2.13</v>
      </c>
      <c r="O22" s="198">
        <v>1.48</v>
      </c>
      <c r="P22" s="198">
        <v>2.0699999999999998</v>
      </c>
      <c r="Q22" s="198">
        <v>4.79</v>
      </c>
      <c r="R22" s="198">
        <v>13.83</v>
      </c>
      <c r="S22" s="198">
        <v>6.17</v>
      </c>
      <c r="T22" s="198">
        <v>0</v>
      </c>
      <c r="U22" s="198">
        <v>2.5299999999999998</v>
      </c>
      <c r="V22" s="198">
        <v>0</v>
      </c>
      <c r="W22" s="198">
        <v>0</v>
      </c>
      <c r="X22" s="198">
        <v>45.33</v>
      </c>
      <c r="Y22" s="198">
        <v>511.74</v>
      </c>
      <c r="Z22" s="198">
        <v>40.22</v>
      </c>
      <c r="AA22" s="198">
        <v>20.440000000000001</v>
      </c>
      <c r="AB22" s="198">
        <v>0</v>
      </c>
      <c r="AC22" s="198">
        <v>20.68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56.58</v>
      </c>
      <c r="AJ22" s="198">
        <v>0</v>
      </c>
      <c r="AK22" s="198">
        <v>20.62</v>
      </c>
      <c r="AL22" s="198">
        <v>0</v>
      </c>
      <c r="AM22" s="198">
        <v>34.24</v>
      </c>
      <c r="AN22" s="198">
        <v>0</v>
      </c>
      <c r="AO22" s="198">
        <v>252.15</v>
      </c>
      <c r="AP22" s="198">
        <v>0</v>
      </c>
    </row>
    <row r="23" spans="1:42">
      <c r="A23" t="s">
        <v>65</v>
      </c>
      <c r="B23" s="198">
        <v>0</v>
      </c>
      <c r="C23" s="198">
        <v>19.600000000000001</v>
      </c>
      <c r="D23" s="198">
        <v>0</v>
      </c>
      <c r="E23" s="198">
        <v>0</v>
      </c>
      <c r="F23" s="198">
        <v>30.52</v>
      </c>
      <c r="G23" s="198">
        <v>0</v>
      </c>
      <c r="H23" s="198">
        <v>0</v>
      </c>
      <c r="I23" s="198">
        <v>39.950000000000003</v>
      </c>
      <c r="J23" s="198">
        <v>0</v>
      </c>
      <c r="K23" s="198">
        <v>235.02</v>
      </c>
      <c r="L23" s="198">
        <v>11.04</v>
      </c>
      <c r="M23" s="198">
        <v>2.62</v>
      </c>
      <c r="N23" s="198">
        <v>2.13</v>
      </c>
      <c r="O23" s="198">
        <v>1.48</v>
      </c>
      <c r="P23" s="198">
        <v>2.0699999999999998</v>
      </c>
      <c r="Q23" s="198">
        <v>4.79</v>
      </c>
      <c r="R23" s="198">
        <v>13.83</v>
      </c>
      <c r="S23" s="198">
        <v>6.17</v>
      </c>
      <c r="T23" s="198">
        <v>0</v>
      </c>
      <c r="U23" s="198">
        <v>2.5299999999999998</v>
      </c>
      <c r="V23" s="198">
        <v>0</v>
      </c>
      <c r="W23" s="198">
        <v>0</v>
      </c>
      <c r="X23" s="198">
        <v>34.1</v>
      </c>
      <c r="Y23" s="198">
        <v>511.74</v>
      </c>
      <c r="Z23" s="198">
        <v>40.22</v>
      </c>
      <c r="AA23" s="198">
        <v>20.440000000000001</v>
      </c>
      <c r="AB23" s="198">
        <v>0</v>
      </c>
      <c r="AC23" s="198">
        <v>20.68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56.58</v>
      </c>
      <c r="AJ23" s="198">
        <v>0</v>
      </c>
      <c r="AK23" s="198">
        <v>2.0699999999999998</v>
      </c>
      <c r="AL23" s="198">
        <v>0</v>
      </c>
      <c r="AM23" s="198">
        <v>34.24</v>
      </c>
      <c r="AN23" s="198">
        <v>0</v>
      </c>
      <c r="AO23" s="198">
        <v>252.15</v>
      </c>
      <c r="AP23" s="198">
        <v>0</v>
      </c>
    </row>
    <row r="24" spans="1:42">
      <c r="A24" t="s">
        <v>66</v>
      </c>
      <c r="B24" s="198">
        <v>0</v>
      </c>
      <c r="C24" s="198">
        <v>19.600000000000001</v>
      </c>
      <c r="D24" s="198">
        <v>0</v>
      </c>
      <c r="E24" s="198">
        <v>0</v>
      </c>
      <c r="F24" s="198">
        <v>30.52</v>
      </c>
      <c r="G24" s="198">
        <v>0</v>
      </c>
      <c r="H24" s="198">
        <v>0</v>
      </c>
      <c r="I24" s="198">
        <v>39.950000000000003</v>
      </c>
      <c r="J24" s="198">
        <v>0</v>
      </c>
      <c r="K24" s="198">
        <v>235.02</v>
      </c>
      <c r="L24" s="198">
        <v>11.04</v>
      </c>
      <c r="M24" s="198">
        <v>2.62</v>
      </c>
      <c r="N24" s="198">
        <v>2.13</v>
      </c>
      <c r="O24" s="198">
        <v>1.48</v>
      </c>
      <c r="P24" s="198">
        <v>2.0699999999999998</v>
      </c>
      <c r="Q24" s="198">
        <v>4.79</v>
      </c>
      <c r="R24" s="198">
        <v>10.95</v>
      </c>
      <c r="S24" s="198">
        <v>5.59</v>
      </c>
      <c r="T24" s="198">
        <v>0</v>
      </c>
      <c r="U24" s="198">
        <v>2.5299999999999998</v>
      </c>
      <c r="V24" s="198">
        <v>0</v>
      </c>
      <c r="W24" s="198">
        <v>0</v>
      </c>
      <c r="X24" s="198">
        <v>10.130000000000001</v>
      </c>
      <c r="Y24" s="198">
        <v>511.74</v>
      </c>
      <c r="Z24" s="198">
        <v>27.75</v>
      </c>
      <c r="AA24" s="198">
        <v>20.440000000000001</v>
      </c>
      <c r="AB24" s="198">
        <v>0</v>
      </c>
      <c r="AC24" s="198">
        <v>20.9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56.58</v>
      </c>
      <c r="AJ24" s="198">
        <v>0</v>
      </c>
      <c r="AK24" s="198">
        <v>2.0699999999999998</v>
      </c>
      <c r="AL24" s="198">
        <v>0</v>
      </c>
      <c r="AM24" s="198">
        <v>34.24</v>
      </c>
      <c r="AN24" s="198">
        <v>0</v>
      </c>
      <c r="AO24" s="198">
        <v>252.15</v>
      </c>
      <c r="AP24" s="198">
        <v>0</v>
      </c>
    </row>
    <row r="25" spans="1:42">
      <c r="A25" t="s">
        <v>67</v>
      </c>
      <c r="B25" s="198">
        <v>0</v>
      </c>
      <c r="C25" s="198">
        <v>19.600000000000001</v>
      </c>
      <c r="D25" s="198">
        <v>0</v>
      </c>
      <c r="E25" s="198">
        <v>0</v>
      </c>
      <c r="F25" s="198">
        <v>30.52</v>
      </c>
      <c r="G25" s="198">
        <v>0</v>
      </c>
      <c r="H25" s="198">
        <v>0</v>
      </c>
      <c r="I25" s="198">
        <v>39.950000000000003</v>
      </c>
      <c r="J25" s="198">
        <v>0</v>
      </c>
      <c r="K25" s="198">
        <v>235.02</v>
      </c>
      <c r="L25" s="198">
        <v>11.04</v>
      </c>
      <c r="M25" s="198">
        <v>2.62</v>
      </c>
      <c r="N25" s="198">
        <v>2.13</v>
      </c>
      <c r="O25" s="198">
        <v>1.48</v>
      </c>
      <c r="P25" s="198">
        <v>2.0699999999999998</v>
      </c>
      <c r="Q25" s="198">
        <v>1.91</v>
      </c>
      <c r="R25" s="198">
        <v>11.96</v>
      </c>
      <c r="S25" s="198">
        <v>0.48</v>
      </c>
      <c r="T25" s="198">
        <v>0</v>
      </c>
      <c r="U25" s="198">
        <v>2.5299999999999998</v>
      </c>
      <c r="V25" s="198">
        <v>0</v>
      </c>
      <c r="W25" s="198">
        <v>0</v>
      </c>
      <c r="X25" s="198">
        <v>2.66</v>
      </c>
      <c r="Y25" s="198">
        <v>511.74</v>
      </c>
      <c r="Z25" s="198">
        <v>4.88</v>
      </c>
      <c r="AA25" s="198">
        <v>1.63</v>
      </c>
      <c r="AB25" s="198">
        <v>0</v>
      </c>
      <c r="AC25" s="198">
        <v>20.9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56.58</v>
      </c>
      <c r="AJ25" s="198">
        <v>0</v>
      </c>
      <c r="AK25" s="198">
        <v>4.25</v>
      </c>
      <c r="AL25" s="198">
        <v>0</v>
      </c>
      <c r="AM25" s="198">
        <v>34.24</v>
      </c>
      <c r="AN25" s="198">
        <v>0</v>
      </c>
      <c r="AO25" s="198">
        <v>252.15</v>
      </c>
      <c r="AP25" s="198">
        <v>0</v>
      </c>
    </row>
    <row r="26" spans="1:42">
      <c r="A26" t="s">
        <v>68</v>
      </c>
      <c r="B26" s="198">
        <v>0</v>
      </c>
      <c r="C26" s="198">
        <v>19.600000000000001</v>
      </c>
      <c r="D26" s="198">
        <v>0</v>
      </c>
      <c r="E26" s="198">
        <v>0</v>
      </c>
      <c r="F26" s="198">
        <v>30.52</v>
      </c>
      <c r="G26" s="198">
        <v>0</v>
      </c>
      <c r="H26" s="198">
        <v>0</v>
      </c>
      <c r="I26" s="198">
        <v>39.950000000000003</v>
      </c>
      <c r="J26" s="198">
        <v>0</v>
      </c>
      <c r="K26" s="198">
        <v>213.16</v>
      </c>
      <c r="L26" s="198">
        <v>11.04</v>
      </c>
      <c r="M26" s="198">
        <v>2.62</v>
      </c>
      <c r="N26" s="198">
        <v>2.13</v>
      </c>
      <c r="O26" s="198">
        <v>1.48</v>
      </c>
      <c r="P26" s="198">
        <v>2.0699999999999998</v>
      </c>
      <c r="Q26" s="198">
        <v>0.39</v>
      </c>
      <c r="R26" s="198">
        <v>0.76</v>
      </c>
      <c r="S26" s="198">
        <v>0.48</v>
      </c>
      <c r="T26" s="198">
        <v>0</v>
      </c>
      <c r="U26" s="198">
        <v>2.5299999999999998</v>
      </c>
      <c r="V26" s="198">
        <v>0</v>
      </c>
      <c r="W26" s="198">
        <v>0</v>
      </c>
      <c r="X26" s="198">
        <v>2.66</v>
      </c>
      <c r="Y26" s="198">
        <v>511.74</v>
      </c>
      <c r="Z26" s="198">
        <v>4.88</v>
      </c>
      <c r="AA26" s="198">
        <v>1.63</v>
      </c>
      <c r="AB26" s="198">
        <v>0</v>
      </c>
      <c r="AC26" s="198">
        <v>20.9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56.58</v>
      </c>
      <c r="AJ26" s="198">
        <v>0</v>
      </c>
      <c r="AK26" s="198">
        <v>2.7</v>
      </c>
      <c r="AL26" s="198">
        <v>0</v>
      </c>
      <c r="AM26" s="198">
        <v>34.24</v>
      </c>
      <c r="AN26" s="198">
        <v>0</v>
      </c>
      <c r="AO26" s="198">
        <v>252.15</v>
      </c>
      <c r="AP26" s="198">
        <v>0</v>
      </c>
    </row>
    <row r="27" spans="1:42">
      <c r="A27" t="s">
        <v>69</v>
      </c>
      <c r="B27" s="198">
        <v>0</v>
      </c>
      <c r="C27" s="198">
        <v>19.600000000000001</v>
      </c>
      <c r="D27" s="198">
        <v>0</v>
      </c>
      <c r="E27" s="198">
        <v>0</v>
      </c>
      <c r="F27" s="198">
        <v>30.52</v>
      </c>
      <c r="G27" s="198">
        <v>0</v>
      </c>
      <c r="H27" s="198">
        <v>0</v>
      </c>
      <c r="I27" s="198">
        <v>39.950000000000003</v>
      </c>
      <c r="J27" s="198">
        <v>0</v>
      </c>
      <c r="K27" s="198">
        <v>21.06</v>
      </c>
      <c r="L27" s="198">
        <v>1.45</v>
      </c>
      <c r="M27" s="198">
        <v>2.62</v>
      </c>
      <c r="N27" s="198">
        <v>2.13</v>
      </c>
      <c r="O27" s="198">
        <v>1.48</v>
      </c>
      <c r="P27" s="198">
        <v>2.0699999999999998</v>
      </c>
      <c r="Q27" s="198">
        <v>0.39</v>
      </c>
      <c r="R27" s="198">
        <v>0.76</v>
      </c>
      <c r="S27" s="198">
        <v>0.48</v>
      </c>
      <c r="T27" s="198">
        <v>0</v>
      </c>
      <c r="U27" s="198">
        <v>2.5299999999999998</v>
      </c>
      <c r="V27" s="198">
        <v>0</v>
      </c>
      <c r="W27" s="198">
        <v>0</v>
      </c>
      <c r="X27" s="198">
        <v>3.07</v>
      </c>
      <c r="Y27" s="198">
        <v>511.74</v>
      </c>
      <c r="Z27" s="198">
        <v>4.8899999999999997</v>
      </c>
      <c r="AA27" s="198">
        <v>1.63</v>
      </c>
      <c r="AB27" s="198">
        <v>0</v>
      </c>
      <c r="AC27" s="198">
        <v>20.9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57.44</v>
      </c>
      <c r="AJ27" s="198">
        <v>0</v>
      </c>
      <c r="AK27" s="198">
        <v>6.23</v>
      </c>
      <c r="AL27" s="198">
        <v>0</v>
      </c>
      <c r="AM27" s="198">
        <v>34.24</v>
      </c>
      <c r="AN27" s="198">
        <v>0</v>
      </c>
      <c r="AO27" s="198">
        <v>252.15</v>
      </c>
      <c r="AP27" s="198">
        <v>0</v>
      </c>
    </row>
    <row r="28" spans="1:42">
      <c r="A28" t="s">
        <v>70</v>
      </c>
      <c r="B28" s="198">
        <v>0</v>
      </c>
      <c r="C28" s="198">
        <v>19.600000000000001</v>
      </c>
      <c r="D28" s="198">
        <v>0</v>
      </c>
      <c r="E28" s="198">
        <v>0</v>
      </c>
      <c r="F28" s="198">
        <v>30.52</v>
      </c>
      <c r="G28" s="198">
        <v>0</v>
      </c>
      <c r="H28" s="198">
        <v>0</v>
      </c>
      <c r="I28" s="198">
        <v>39.950000000000003</v>
      </c>
      <c r="J28" s="198">
        <v>0</v>
      </c>
      <c r="K28" s="198">
        <v>21.05</v>
      </c>
      <c r="L28" s="198">
        <v>1.45</v>
      </c>
      <c r="M28" s="198">
        <v>2.62</v>
      </c>
      <c r="N28" s="198">
        <v>2.13</v>
      </c>
      <c r="O28" s="198">
        <v>1.48</v>
      </c>
      <c r="P28" s="198">
        <v>0.73</v>
      </c>
      <c r="Q28" s="198">
        <v>0.39</v>
      </c>
      <c r="R28" s="198">
        <v>0.76</v>
      </c>
      <c r="S28" s="198">
        <v>0.48</v>
      </c>
      <c r="T28" s="198">
        <v>0</v>
      </c>
      <c r="U28" s="198">
        <v>2.5299999999999998</v>
      </c>
      <c r="V28" s="198">
        <v>0</v>
      </c>
      <c r="W28" s="198">
        <v>0</v>
      </c>
      <c r="X28" s="198">
        <v>2.66</v>
      </c>
      <c r="Y28" s="198">
        <v>511.74</v>
      </c>
      <c r="Z28" s="198">
        <v>4.8899999999999997</v>
      </c>
      <c r="AA28" s="198">
        <v>1.63</v>
      </c>
      <c r="AB28" s="198">
        <v>0</v>
      </c>
      <c r="AC28" s="198">
        <v>20.9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56.58</v>
      </c>
      <c r="AJ28" s="198">
        <v>0</v>
      </c>
      <c r="AK28" s="198">
        <v>6.23</v>
      </c>
      <c r="AL28" s="198">
        <v>0</v>
      </c>
      <c r="AM28" s="198">
        <v>34.24</v>
      </c>
      <c r="AN28" s="198">
        <v>0</v>
      </c>
      <c r="AO28" s="198">
        <v>252.15</v>
      </c>
      <c r="AP28" s="198">
        <v>0</v>
      </c>
    </row>
    <row r="29" spans="1:42">
      <c r="A29" t="s">
        <v>71</v>
      </c>
      <c r="B29" s="198">
        <v>0</v>
      </c>
      <c r="C29" s="198">
        <v>19.600000000000001</v>
      </c>
      <c r="D29" s="198">
        <v>0</v>
      </c>
      <c r="E29" s="198">
        <v>0</v>
      </c>
      <c r="F29" s="198">
        <v>30.52</v>
      </c>
      <c r="G29" s="198">
        <v>0</v>
      </c>
      <c r="H29" s="198">
        <v>0</v>
      </c>
      <c r="I29" s="198">
        <v>39.950000000000003</v>
      </c>
      <c r="J29" s="198">
        <v>0</v>
      </c>
      <c r="K29" s="198">
        <v>21.06</v>
      </c>
      <c r="L29" s="198">
        <v>1.45</v>
      </c>
      <c r="M29" s="198">
        <v>2.62</v>
      </c>
      <c r="N29" s="198">
        <v>2.13</v>
      </c>
      <c r="O29" s="198">
        <v>1.48</v>
      </c>
      <c r="P29" s="198">
        <v>0.73</v>
      </c>
      <c r="Q29" s="198">
        <v>0.4</v>
      </c>
      <c r="R29" s="198">
        <v>0.76</v>
      </c>
      <c r="S29" s="198">
        <v>0.48</v>
      </c>
      <c r="T29" s="198">
        <v>0</v>
      </c>
      <c r="U29" s="198">
        <v>2.5299999999999998</v>
      </c>
      <c r="V29" s="198">
        <v>0</v>
      </c>
      <c r="W29" s="198">
        <v>0</v>
      </c>
      <c r="X29" s="198">
        <v>2.66</v>
      </c>
      <c r="Y29" s="198">
        <v>511.74</v>
      </c>
      <c r="Z29" s="198">
        <v>4.8899999999999997</v>
      </c>
      <c r="AA29" s="198">
        <v>1.63</v>
      </c>
      <c r="AB29" s="198">
        <v>0</v>
      </c>
      <c r="AC29" s="198">
        <v>20.9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56.58</v>
      </c>
      <c r="AJ29" s="198">
        <v>0</v>
      </c>
      <c r="AK29" s="198">
        <v>6.23</v>
      </c>
      <c r="AL29" s="198">
        <v>0</v>
      </c>
      <c r="AM29" s="198">
        <v>34.24</v>
      </c>
      <c r="AN29" s="198">
        <v>0</v>
      </c>
      <c r="AO29" s="198">
        <v>252.15</v>
      </c>
      <c r="AP29" s="198">
        <v>0</v>
      </c>
    </row>
    <row r="30" spans="1:42">
      <c r="A30" t="s">
        <v>72</v>
      </c>
      <c r="B30" s="198">
        <v>0</v>
      </c>
      <c r="C30" s="198">
        <v>19.600000000000001</v>
      </c>
      <c r="D30" s="198">
        <v>0</v>
      </c>
      <c r="E30" s="198">
        <v>0</v>
      </c>
      <c r="F30" s="198">
        <v>30.52</v>
      </c>
      <c r="G30" s="198">
        <v>0</v>
      </c>
      <c r="H30" s="198">
        <v>0</v>
      </c>
      <c r="I30" s="198">
        <v>39.950000000000003</v>
      </c>
      <c r="J30" s="198">
        <v>0</v>
      </c>
      <c r="K30" s="198">
        <v>21.06</v>
      </c>
      <c r="L30" s="198">
        <v>1.45</v>
      </c>
      <c r="M30" s="198">
        <v>2.62</v>
      </c>
      <c r="N30" s="198">
        <v>2.13</v>
      </c>
      <c r="O30" s="198">
        <v>1.48</v>
      </c>
      <c r="P30" s="198">
        <v>0.73</v>
      </c>
      <c r="Q30" s="198">
        <v>0.4</v>
      </c>
      <c r="R30" s="198">
        <v>0.76</v>
      </c>
      <c r="S30" s="198">
        <v>0.48</v>
      </c>
      <c r="T30" s="198">
        <v>0</v>
      </c>
      <c r="U30" s="198">
        <v>2.5299999999999998</v>
      </c>
      <c r="V30" s="198">
        <v>0</v>
      </c>
      <c r="W30" s="198">
        <v>0</v>
      </c>
      <c r="X30" s="198">
        <v>2.66</v>
      </c>
      <c r="Y30" s="198">
        <v>511.74</v>
      </c>
      <c r="Z30" s="198">
        <v>4.8899999999999997</v>
      </c>
      <c r="AA30" s="198">
        <v>1.63</v>
      </c>
      <c r="AB30" s="198">
        <v>0</v>
      </c>
      <c r="AC30" s="198">
        <v>20.9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56.58</v>
      </c>
      <c r="AJ30" s="198">
        <v>0</v>
      </c>
      <c r="AK30" s="198">
        <v>6.23</v>
      </c>
      <c r="AL30" s="198">
        <v>0</v>
      </c>
      <c r="AM30" s="198">
        <v>34.24</v>
      </c>
      <c r="AN30" s="198">
        <v>0</v>
      </c>
      <c r="AO30" s="198">
        <v>252.15</v>
      </c>
      <c r="AP30" s="198">
        <v>0</v>
      </c>
    </row>
    <row r="31" spans="1:42">
      <c r="A31" t="s">
        <v>73</v>
      </c>
      <c r="B31" s="198">
        <v>0</v>
      </c>
      <c r="C31" s="198">
        <v>19.600000000000001</v>
      </c>
      <c r="D31" s="198">
        <v>0</v>
      </c>
      <c r="E31" s="198">
        <v>0</v>
      </c>
      <c r="F31" s="198">
        <v>30.52</v>
      </c>
      <c r="G31" s="198">
        <v>0</v>
      </c>
      <c r="H31" s="198">
        <v>0</v>
      </c>
      <c r="I31" s="198">
        <v>39.47</v>
      </c>
      <c r="J31" s="198">
        <v>0</v>
      </c>
      <c r="K31" s="198">
        <v>21.06</v>
      </c>
      <c r="L31" s="198">
        <v>1.45</v>
      </c>
      <c r="M31" s="198">
        <v>2.62</v>
      </c>
      <c r="N31" s="198">
        <v>2.13</v>
      </c>
      <c r="O31" s="198">
        <v>1.48</v>
      </c>
      <c r="P31" s="198">
        <v>0.73</v>
      </c>
      <c r="Q31" s="198">
        <v>0.4</v>
      </c>
      <c r="R31" s="198">
        <v>0.76</v>
      </c>
      <c r="S31" s="198">
        <v>0.48</v>
      </c>
      <c r="T31" s="198">
        <v>0</v>
      </c>
      <c r="U31" s="198">
        <v>2.5299999999999998</v>
      </c>
      <c r="V31" s="198">
        <v>0</v>
      </c>
      <c r="W31" s="198">
        <v>0</v>
      </c>
      <c r="X31" s="198">
        <v>2.66</v>
      </c>
      <c r="Y31" s="198">
        <v>511.74</v>
      </c>
      <c r="Z31" s="198">
        <v>4.8899999999999997</v>
      </c>
      <c r="AA31" s="198">
        <v>1.63</v>
      </c>
      <c r="AB31" s="198">
        <v>0</v>
      </c>
      <c r="AC31" s="198">
        <v>20.9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56.58</v>
      </c>
      <c r="AJ31" s="198">
        <v>0</v>
      </c>
      <c r="AK31" s="198">
        <v>6.23</v>
      </c>
      <c r="AL31" s="198">
        <v>0</v>
      </c>
      <c r="AM31" s="198">
        <v>34.24</v>
      </c>
      <c r="AN31" s="198">
        <v>0</v>
      </c>
      <c r="AO31" s="198">
        <v>252.15</v>
      </c>
      <c r="AP31" s="198">
        <v>0</v>
      </c>
    </row>
    <row r="32" spans="1:42">
      <c r="A32" t="s">
        <v>74</v>
      </c>
      <c r="B32" s="198">
        <v>0</v>
      </c>
      <c r="C32" s="198">
        <v>19.600000000000001</v>
      </c>
      <c r="D32" s="198">
        <v>0</v>
      </c>
      <c r="E32" s="198">
        <v>0</v>
      </c>
      <c r="F32" s="198">
        <v>30.52</v>
      </c>
      <c r="G32" s="198">
        <v>0</v>
      </c>
      <c r="H32" s="198">
        <v>0</v>
      </c>
      <c r="I32" s="198">
        <v>39.47</v>
      </c>
      <c r="J32" s="198">
        <v>0</v>
      </c>
      <c r="K32" s="198">
        <v>21.06</v>
      </c>
      <c r="L32" s="198">
        <v>1.45</v>
      </c>
      <c r="M32" s="198">
        <v>2.62</v>
      </c>
      <c r="N32" s="198">
        <v>2.13</v>
      </c>
      <c r="O32" s="198">
        <v>1.48</v>
      </c>
      <c r="P32" s="198">
        <v>0.73</v>
      </c>
      <c r="Q32" s="198">
        <v>0.4</v>
      </c>
      <c r="R32" s="198">
        <v>0.76</v>
      </c>
      <c r="S32" s="198">
        <v>0.48</v>
      </c>
      <c r="T32" s="198">
        <v>0</v>
      </c>
      <c r="U32" s="198">
        <v>2.5299999999999998</v>
      </c>
      <c r="V32" s="198">
        <v>0</v>
      </c>
      <c r="W32" s="198">
        <v>0</v>
      </c>
      <c r="X32" s="198">
        <v>2.66</v>
      </c>
      <c r="Y32" s="198">
        <v>511.74</v>
      </c>
      <c r="Z32" s="198">
        <v>4.8899999999999997</v>
      </c>
      <c r="AA32" s="198">
        <v>1.63</v>
      </c>
      <c r="AB32" s="198">
        <v>0</v>
      </c>
      <c r="AC32" s="198">
        <v>20.9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56.58</v>
      </c>
      <c r="AJ32" s="198">
        <v>0</v>
      </c>
      <c r="AK32" s="198">
        <v>6.23</v>
      </c>
      <c r="AL32" s="198">
        <v>0</v>
      </c>
      <c r="AM32" s="198">
        <v>34.24</v>
      </c>
      <c r="AN32" s="198">
        <v>0</v>
      </c>
      <c r="AO32" s="198">
        <v>252.15</v>
      </c>
      <c r="AP32" s="198">
        <v>0</v>
      </c>
    </row>
    <row r="33" spans="1:42">
      <c r="A33" t="s">
        <v>75</v>
      </c>
      <c r="B33" s="198">
        <v>0</v>
      </c>
      <c r="C33" s="198">
        <v>19.600000000000001</v>
      </c>
      <c r="D33" s="198">
        <v>0</v>
      </c>
      <c r="E33" s="198">
        <v>0</v>
      </c>
      <c r="F33" s="198">
        <v>30.52</v>
      </c>
      <c r="G33" s="198">
        <v>0</v>
      </c>
      <c r="H33" s="198">
        <v>0</v>
      </c>
      <c r="I33" s="198">
        <v>39.47</v>
      </c>
      <c r="J33" s="198">
        <v>0</v>
      </c>
      <c r="K33" s="198">
        <v>21.06</v>
      </c>
      <c r="L33" s="198">
        <v>1.45</v>
      </c>
      <c r="M33" s="198">
        <v>2.62</v>
      </c>
      <c r="N33" s="198">
        <v>2.13</v>
      </c>
      <c r="O33" s="198">
        <v>1.48</v>
      </c>
      <c r="P33" s="198">
        <v>0.73</v>
      </c>
      <c r="Q33" s="198">
        <v>0.4</v>
      </c>
      <c r="R33" s="198">
        <v>0.76</v>
      </c>
      <c r="S33" s="198">
        <v>0.48</v>
      </c>
      <c r="T33" s="198">
        <v>0</v>
      </c>
      <c r="U33" s="198">
        <v>2.5299999999999998</v>
      </c>
      <c r="V33" s="198">
        <v>0</v>
      </c>
      <c r="W33" s="198">
        <v>0</v>
      </c>
      <c r="X33" s="198">
        <v>2.66</v>
      </c>
      <c r="Y33" s="198">
        <v>511.74</v>
      </c>
      <c r="Z33" s="198">
        <v>4.8899999999999997</v>
      </c>
      <c r="AA33" s="198">
        <v>1.63</v>
      </c>
      <c r="AB33" s="198">
        <v>0</v>
      </c>
      <c r="AC33" s="198">
        <v>20.9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57.44</v>
      </c>
      <c r="AJ33" s="198">
        <v>0</v>
      </c>
      <c r="AK33" s="198">
        <v>6.23</v>
      </c>
      <c r="AL33" s="198">
        <v>0</v>
      </c>
      <c r="AM33" s="198">
        <v>34.24</v>
      </c>
      <c r="AN33" s="198">
        <v>0</v>
      </c>
      <c r="AO33" s="198">
        <v>252.15</v>
      </c>
      <c r="AP33" s="198">
        <v>0</v>
      </c>
    </row>
    <row r="34" spans="1:42">
      <c r="A34" t="s">
        <v>76</v>
      </c>
      <c r="B34" s="198">
        <v>0</v>
      </c>
      <c r="C34" s="198">
        <v>19.46</v>
      </c>
      <c r="D34" s="198">
        <v>0</v>
      </c>
      <c r="E34" s="198">
        <v>0</v>
      </c>
      <c r="F34" s="198">
        <v>30.52</v>
      </c>
      <c r="G34" s="198">
        <v>0</v>
      </c>
      <c r="H34" s="198">
        <v>0</v>
      </c>
      <c r="I34" s="198">
        <v>39.47</v>
      </c>
      <c r="J34" s="198">
        <v>0</v>
      </c>
      <c r="K34" s="198">
        <v>21.06</v>
      </c>
      <c r="L34" s="198">
        <v>1.45</v>
      </c>
      <c r="M34" s="198">
        <v>2.62</v>
      </c>
      <c r="N34" s="198">
        <v>2.13</v>
      </c>
      <c r="O34" s="198">
        <v>1.48</v>
      </c>
      <c r="P34" s="198">
        <v>0.73</v>
      </c>
      <c r="Q34" s="198">
        <v>0.4</v>
      </c>
      <c r="R34" s="198">
        <v>0.76</v>
      </c>
      <c r="S34" s="198">
        <v>0.48</v>
      </c>
      <c r="T34" s="198">
        <v>0</v>
      </c>
      <c r="U34" s="198">
        <v>2.5299999999999998</v>
      </c>
      <c r="V34" s="198">
        <v>0</v>
      </c>
      <c r="W34" s="198">
        <v>0</v>
      </c>
      <c r="X34" s="198">
        <v>2.66</v>
      </c>
      <c r="Y34" s="198">
        <v>511.74</v>
      </c>
      <c r="Z34" s="198">
        <v>4.8899999999999997</v>
      </c>
      <c r="AA34" s="198">
        <v>1.63</v>
      </c>
      <c r="AB34" s="198">
        <v>0</v>
      </c>
      <c r="AC34" s="198">
        <v>20.9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56.58</v>
      </c>
      <c r="AJ34" s="198">
        <v>0</v>
      </c>
      <c r="AK34" s="198">
        <v>6.23</v>
      </c>
      <c r="AL34" s="198">
        <v>0</v>
      </c>
      <c r="AM34" s="198">
        <v>34.24</v>
      </c>
      <c r="AN34" s="198">
        <v>0</v>
      </c>
      <c r="AO34" s="198">
        <v>252.15</v>
      </c>
      <c r="AP34" s="198">
        <v>0</v>
      </c>
    </row>
    <row r="35" spans="1:42">
      <c r="A35" t="s">
        <v>77</v>
      </c>
      <c r="B35" s="198">
        <v>0</v>
      </c>
      <c r="C35" s="198">
        <v>19.46</v>
      </c>
      <c r="D35" s="198">
        <v>0</v>
      </c>
      <c r="E35" s="198">
        <v>0</v>
      </c>
      <c r="F35" s="198">
        <v>30.52</v>
      </c>
      <c r="G35" s="198">
        <v>0</v>
      </c>
      <c r="H35" s="198">
        <v>0</v>
      </c>
      <c r="I35" s="198">
        <v>39.47</v>
      </c>
      <c r="J35" s="198">
        <v>0</v>
      </c>
      <c r="K35" s="198">
        <v>21.06</v>
      </c>
      <c r="L35" s="198">
        <v>1.45</v>
      </c>
      <c r="M35" s="198">
        <v>2.62</v>
      </c>
      <c r="N35" s="198">
        <v>2.13</v>
      </c>
      <c r="O35" s="198">
        <v>1.48</v>
      </c>
      <c r="P35" s="198">
        <v>0.73</v>
      </c>
      <c r="Q35" s="198">
        <v>0.4</v>
      </c>
      <c r="R35" s="198">
        <v>0.76</v>
      </c>
      <c r="S35" s="198">
        <v>0.48</v>
      </c>
      <c r="T35" s="198">
        <v>0</v>
      </c>
      <c r="U35" s="198">
        <v>2.5299999999999998</v>
      </c>
      <c r="V35" s="198">
        <v>0</v>
      </c>
      <c r="W35" s="198">
        <v>0</v>
      </c>
      <c r="X35" s="198">
        <v>2.66</v>
      </c>
      <c r="Y35" s="198">
        <v>511.74</v>
      </c>
      <c r="Z35" s="198">
        <v>4.8899999999999997</v>
      </c>
      <c r="AA35" s="198">
        <v>1.63</v>
      </c>
      <c r="AB35" s="198">
        <v>0</v>
      </c>
      <c r="AC35" s="198">
        <v>20.9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56.58</v>
      </c>
      <c r="AJ35" s="198">
        <v>0</v>
      </c>
      <c r="AK35" s="198">
        <v>6.23</v>
      </c>
      <c r="AL35" s="198">
        <v>0</v>
      </c>
      <c r="AM35" s="198">
        <v>34.24</v>
      </c>
      <c r="AN35" s="198">
        <v>0</v>
      </c>
      <c r="AO35" s="198">
        <v>258.38</v>
      </c>
      <c r="AP35" s="198">
        <v>0</v>
      </c>
    </row>
    <row r="36" spans="1:42">
      <c r="A36" t="s">
        <v>78</v>
      </c>
      <c r="B36" s="198">
        <v>0</v>
      </c>
      <c r="C36" s="198">
        <v>19.46</v>
      </c>
      <c r="D36" s="198">
        <v>0</v>
      </c>
      <c r="E36" s="198">
        <v>0</v>
      </c>
      <c r="F36" s="198">
        <v>30.52</v>
      </c>
      <c r="G36" s="198">
        <v>0</v>
      </c>
      <c r="H36" s="198">
        <v>0</v>
      </c>
      <c r="I36" s="198">
        <v>39.47</v>
      </c>
      <c r="J36" s="198">
        <v>0</v>
      </c>
      <c r="K36" s="198">
        <v>21.06</v>
      </c>
      <c r="L36" s="198">
        <v>1.45</v>
      </c>
      <c r="M36" s="198">
        <v>2.62</v>
      </c>
      <c r="N36" s="198">
        <v>2.13</v>
      </c>
      <c r="O36" s="198">
        <v>1.48</v>
      </c>
      <c r="P36" s="198">
        <v>0.73</v>
      </c>
      <c r="Q36" s="198">
        <v>0.4</v>
      </c>
      <c r="R36" s="198">
        <v>0.76</v>
      </c>
      <c r="S36" s="198">
        <v>0.48</v>
      </c>
      <c r="T36" s="198">
        <v>0</v>
      </c>
      <c r="U36" s="198">
        <v>2.5299999999999998</v>
      </c>
      <c r="V36" s="198">
        <v>0</v>
      </c>
      <c r="W36" s="198">
        <v>0</v>
      </c>
      <c r="X36" s="198">
        <v>2.66</v>
      </c>
      <c r="Y36" s="198">
        <v>511.74</v>
      </c>
      <c r="Z36" s="198">
        <v>4.8899999999999997</v>
      </c>
      <c r="AA36" s="198">
        <v>1.63</v>
      </c>
      <c r="AB36" s="198">
        <v>0</v>
      </c>
      <c r="AC36" s="198">
        <v>20.9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56.58</v>
      </c>
      <c r="AJ36" s="198">
        <v>0</v>
      </c>
      <c r="AK36" s="198">
        <v>6.23</v>
      </c>
      <c r="AL36" s="198">
        <v>0</v>
      </c>
      <c r="AM36" s="198">
        <v>34.24</v>
      </c>
      <c r="AN36" s="198">
        <v>0</v>
      </c>
      <c r="AO36" s="198">
        <v>258.38</v>
      </c>
      <c r="AP36" s="198">
        <v>0</v>
      </c>
    </row>
    <row r="37" spans="1:42">
      <c r="A37" t="s">
        <v>79</v>
      </c>
      <c r="B37" s="198">
        <v>0</v>
      </c>
      <c r="C37" s="198">
        <v>19.46</v>
      </c>
      <c r="D37" s="198">
        <v>0</v>
      </c>
      <c r="E37" s="198">
        <v>0</v>
      </c>
      <c r="F37" s="198">
        <v>30.52</v>
      </c>
      <c r="G37" s="198">
        <v>0</v>
      </c>
      <c r="H37" s="198">
        <v>0</v>
      </c>
      <c r="I37" s="198">
        <v>39.47</v>
      </c>
      <c r="J37" s="198">
        <v>0</v>
      </c>
      <c r="K37" s="198">
        <v>21.06</v>
      </c>
      <c r="L37" s="198">
        <v>1.45</v>
      </c>
      <c r="M37" s="198">
        <v>2.62</v>
      </c>
      <c r="N37" s="198">
        <v>2.13</v>
      </c>
      <c r="O37" s="198">
        <v>1.48</v>
      </c>
      <c r="P37" s="198">
        <v>0.73</v>
      </c>
      <c r="Q37" s="198">
        <v>0.4</v>
      </c>
      <c r="R37" s="198">
        <v>0.76</v>
      </c>
      <c r="S37" s="198">
        <v>0.48</v>
      </c>
      <c r="T37" s="198">
        <v>0</v>
      </c>
      <c r="U37" s="198">
        <v>2.5299999999999998</v>
      </c>
      <c r="V37" s="198">
        <v>0</v>
      </c>
      <c r="W37" s="198">
        <v>0</v>
      </c>
      <c r="X37" s="198">
        <v>2.66</v>
      </c>
      <c r="Y37" s="198">
        <v>511.74</v>
      </c>
      <c r="Z37" s="198">
        <v>4.8899999999999997</v>
      </c>
      <c r="AA37" s="198">
        <v>1.63</v>
      </c>
      <c r="AB37" s="198">
        <v>0</v>
      </c>
      <c r="AC37" s="198">
        <v>20.9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56.58</v>
      </c>
      <c r="AJ37" s="198">
        <v>0</v>
      </c>
      <c r="AK37" s="198">
        <v>6.23</v>
      </c>
      <c r="AL37" s="198">
        <v>0</v>
      </c>
      <c r="AM37" s="198">
        <v>34.24</v>
      </c>
      <c r="AN37" s="198">
        <v>0</v>
      </c>
      <c r="AO37" s="198">
        <v>258.38</v>
      </c>
      <c r="AP37" s="198">
        <v>0</v>
      </c>
    </row>
    <row r="38" spans="1:42">
      <c r="A38" t="s">
        <v>80</v>
      </c>
      <c r="B38" s="198">
        <v>0</v>
      </c>
      <c r="C38" s="198">
        <v>19.46</v>
      </c>
      <c r="D38" s="198">
        <v>0</v>
      </c>
      <c r="E38" s="198">
        <v>0</v>
      </c>
      <c r="F38" s="198">
        <v>30.52</v>
      </c>
      <c r="G38" s="198">
        <v>0</v>
      </c>
      <c r="H38" s="198">
        <v>0</v>
      </c>
      <c r="I38" s="198">
        <v>39.47</v>
      </c>
      <c r="J38" s="198">
        <v>0</v>
      </c>
      <c r="K38" s="198">
        <v>21.06</v>
      </c>
      <c r="L38" s="198">
        <v>1.45</v>
      </c>
      <c r="M38" s="198">
        <v>2.62</v>
      </c>
      <c r="N38" s="198">
        <v>2.13</v>
      </c>
      <c r="O38" s="198">
        <v>1.48</v>
      </c>
      <c r="P38" s="198">
        <v>0.73</v>
      </c>
      <c r="Q38" s="198">
        <v>0.4</v>
      </c>
      <c r="R38" s="198">
        <v>0.76</v>
      </c>
      <c r="S38" s="198">
        <v>0.48</v>
      </c>
      <c r="T38" s="198">
        <v>0</v>
      </c>
      <c r="U38" s="198">
        <v>2.5299999999999998</v>
      </c>
      <c r="V38" s="198">
        <v>0</v>
      </c>
      <c r="W38" s="198">
        <v>0</v>
      </c>
      <c r="X38" s="198">
        <v>2.66</v>
      </c>
      <c r="Y38" s="198">
        <v>511.74</v>
      </c>
      <c r="Z38" s="198">
        <v>4.8899999999999997</v>
      </c>
      <c r="AA38" s="198">
        <v>1.63</v>
      </c>
      <c r="AB38" s="198">
        <v>0</v>
      </c>
      <c r="AC38" s="198">
        <v>21.9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56.58</v>
      </c>
      <c r="AJ38" s="198">
        <v>0</v>
      </c>
      <c r="AK38" s="198">
        <v>6.23</v>
      </c>
      <c r="AL38" s="198">
        <v>0</v>
      </c>
      <c r="AM38" s="198">
        <v>34.24</v>
      </c>
      <c r="AN38" s="198">
        <v>0</v>
      </c>
      <c r="AO38" s="198">
        <v>258.38</v>
      </c>
      <c r="AP38" s="198">
        <v>0</v>
      </c>
    </row>
    <row r="39" spans="1:42">
      <c r="A39" t="s">
        <v>81</v>
      </c>
      <c r="B39" s="198">
        <v>0</v>
      </c>
      <c r="C39" s="198">
        <v>19.46</v>
      </c>
      <c r="D39" s="198">
        <v>0</v>
      </c>
      <c r="E39" s="198">
        <v>0</v>
      </c>
      <c r="F39" s="198">
        <v>30.52</v>
      </c>
      <c r="G39" s="198">
        <v>0</v>
      </c>
      <c r="H39" s="198">
        <v>0</v>
      </c>
      <c r="I39" s="198">
        <v>39.47</v>
      </c>
      <c r="J39" s="198">
        <v>0</v>
      </c>
      <c r="K39" s="198">
        <v>21.06</v>
      </c>
      <c r="L39" s="198">
        <v>1.45</v>
      </c>
      <c r="M39" s="198">
        <v>2.62</v>
      </c>
      <c r="N39" s="198">
        <v>2.13</v>
      </c>
      <c r="O39" s="198">
        <v>1.48</v>
      </c>
      <c r="P39" s="198">
        <v>0.73</v>
      </c>
      <c r="Q39" s="198">
        <v>0.4</v>
      </c>
      <c r="R39" s="198">
        <v>0.76</v>
      </c>
      <c r="S39" s="198">
        <v>0.48</v>
      </c>
      <c r="T39" s="198">
        <v>0</v>
      </c>
      <c r="U39" s="198">
        <v>2.5299999999999998</v>
      </c>
      <c r="V39" s="198">
        <v>0</v>
      </c>
      <c r="W39" s="198">
        <v>0</v>
      </c>
      <c r="X39" s="198">
        <v>2.66</v>
      </c>
      <c r="Y39" s="198">
        <v>511.74</v>
      </c>
      <c r="Z39" s="198">
        <v>4.8899999999999997</v>
      </c>
      <c r="AA39" s="198">
        <v>1.63</v>
      </c>
      <c r="AB39" s="198">
        <v>0</v>
      </c>
      <c r="AC39" s="198">
        <v>21.9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57.44</v>
      </c>
      <c r="AJ39" s="198">
        <v>0</v>
      </c>
      <c r="AK39" s="198">
        <v>6.23</v>
      </c>
      <c r="AL39" s="198">
        <v>0</v>
      </c>
      <c r="AM39" s="198">
        <v>34.24</v>
      </c>
      <c r="AN39" s="198">
        <v>0</v>
      </c>
      <c r="AO39" s="198">
        <v>258.38</v>
      </c>
      <c r="AP39" s="198">
        <v>0</v>
      </c>
    </row>
    <row r="40" spans="1:42">
      <c r="A40" t="s">
        <v>82</v>
      </c>
      <c r="B40" s="198">
        <v>0</v>
      </c>
      <c r="C40" s="198">
        <v>19.46</v>
      </c>
      <c r="D40" s="198">
        <v>0</v>
      </c>
      <c r="E40" s="198">
        <v>0</v>
      </c>
      <c r="F40" s="198">
        <v>30.52</v>
      </c>
      <c r="G40" s="198">
        <v>0</v>
      </c>
      <c r="H40" s="198">
        <v>0</v>
      </c>
      <c r="I40" s="198">
        <v>39.47</v>
      </c>
      <c r="J40" s="198">
        <v>0</v>
      </c>
      <c r="K40" s="198">
        <v>21.06</v>
      </c>
      <c r="L40" s="198">
        <v>1.45</v>
      </c>
      <c r="M40" s="198">
        <v>2.62</v>
      </c>
      <c r="N40" s="198">
        <v>2.13</v>
      </c>
      <c r="O40" s="198">
        <v>1.48</v>
      </c>
      <c r="P40" s="198">
        <v>0.73</v>
      </c>
      <c r="Q40" s="198">
        <v>0.4</v>
      </c>
      <c r="R40" s="198">
        <v>0.76</v>
      </c>
      <c r="S40" s="198">
        <v>0.48</v>
      </c>
      <c r="T40" s="198">
        <v>0</v>
      </c>
      <c r="U40" s="198">
        <v>2.5299999999999998</v>
      </c>
      <c r="V40" s="198">
        <v>0</v>
      </c>
      <c r="W40" s="198">
        <v>0</v>
      </c>
      <c r="X40" s="198">
        <v>2.66</v>
      </c>
      <c r="Y40" s="198">
        <v>511.74</v>
      </c>
      <c r="Z40" s="198">
        <v>4.8899999999999997</v>
      </c>
      <c r="AA40" s="198">
        <v>1.63</v>
      </c>
      <c r="AB40" s="198">
        <v>0</v>
      </c>
      <c r="AC40" s="198">
        <v>21.9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56.58</v>
      </c>
      <c r="AJ40" s="198">
        <v>0</v>
      </c>
      <c r="AK40" s="198">
        <v>6.23</v>
      </c>
      <c r="AL40" s="198">
        <v>0</v>
      </c>
      <c r="AM40" s="198">
        <v>34.24</v>
      </c>
      <c r="AN40" s="198">
        <v>0</v>
      </c>
      <c r="AO40" s="198">
        <v>258.38</v>
      </c>
      <c r="AP40" s="198">
        <v>0</v>
      </c>
    </row>
    <row r="41" spans="1:42">
      <c r="A41" t="s">
        <v>83</v>
      </c>
      <c r="B41" s="198">
        <v>0</v>
      </c>
      <c r="C41" s="198">
        <v>19.46</v>
      </c>
      <c r="D41" s="198">
        <v>0</v>
      </c>
      <c r="E41" s="198">
        <v>0</v>
      </c>
      <c r="F41" s="198">
        <v>30.52</v>
      </c>
      <c r="G41" s="198">
        <v>0</v>
      </c>
      <c r="H41" s="198">
        <v>0</v>
      </c>
      <c r="I41" s="198">
        <v>39.47</v>
      </c>
      <c r="J41" s="198">
        <v>0</v>
      </c>
      <c r="K41" s="198">
        <v>21.06</v>
      </c>
      <c r="L41" s="198">
        <v>1.45</v>
      </c>
      <c r="M41" s="198">
        <v>2.62</v>
      </c>
      <c r="N41" s="198">
        <v>2.13</v>
      </c>
      <c r="O41" s="198">
        <v>1.48</v>
      </c>
      <c r="P41" s="198">
        <v>0.73</v>
      </c>
      <c r="Q41" s="198">
        <v>0.4</v>
      </c>
      <c r="R41" s="198">
        <v>0.76</v>
      </c>
      <c r="S41" s="198">
        <v>0.48</v>
      </c>
      <c r="T41" s="198">
        <v>0</v>
      </c>
      <c r="U41" s="198">
        <v>2.5299999999999998</v>
      </c>
      <c r="V41" s="198">
        <v>0</v>
      </c>
      <c r="W41" s="198">
        <v>0</v>
      </c>
      <c r="X41" s="198">
        <v>2.66</v>
      </c>
      <c r="Y41" s="198">
        <v>511.74</v>
      </c>
      <c r="Z41" s="198">
        <v>4.8899999999999997</v>
      </c>
      <c r="AA41" s="198">
        <v>1.63</v>
      </c>
      <c r="AB41" s="198">
        <v>0</v>
      </c>
      <c r="AC41" s="198">
        <v>21.9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56.58</v>
      </c>
      <c r="AJ41" s="198">
        <v>0</v>
      </c>
      <c r="AK41" s="198">
        <v>6.23</v>
      </c>
      <c r="AL41" s="198">
        <v>0</v>
      </c>
      <c r="AM41" s="198">
        <v>34.24</v>
      </c>
      <c r="AN41" s="198">
        <v>0</v>
      </c>
      <c r="AO41" s="198">
        <v>258.38</v>
      </c>
      <c r="AP41" s="198">
        <v>0</v>
      </c>
    </row>
    <row r="42" spans="1:42">
      <c r="A42" t="s">
        <v>84</v>
      </c>
      <c r="B42" s="198">
        <v>0</v>
      </c>
      <c r="C42" s="198">
        <v>19.46</v>
      </c>
      <c r="D42" s="198">
        <v>0</v>
      </c>
      <c r="E42" s="198">
        <v>0</v>
      </c>
      <c r="F42" s="198">
        <v>30.52</v>
      </c>
      <c r="G42" s="198">
        <v>0</v>
      </c>
      <c r="H42" s="198">
        <v>0</v>
      </c>
      <c r="I42" s="198">
        <v>39.47</v>
      </c>
      <c r="J42" s="198">
        <v>0</v>
      </c>
      <c r="K42" s="198">
        <v>21.06</v>
      </c>
      <c r="L42" s="198">
        <v>1.45</v>
      </c>
      <c r="M42" s="198">
        <v>2.62</v>
      </c>
      <c r="N42" s="198">
        <v>2.13</v>
      </c>
      <c r="O42" s="198">
        <v>1.48</v>
      </c>
      <c r="P42" s="198">
        <v>0.73</v>
      </c>
      <c r="Q42" s="198">
        <v>0.4</v>
      </c>
      <c r="R42" s="198">
        <v>0.76</v>
      </c>
      <c r="S42" s="198">
        <v>0.48</v>
      </c>
      <c r="T42" s="198">
        <v>0</v>
      </c>
      <c r="U42" s="198">
        <v>2.5299999999999998</v>
      </c>
      <c r="V42" s="198">
        <v>0</v>
      </c>
      <c r="W42" s="198">
        <v>0</v>
      </c>
      <c r="X42" s="198">
        <v>2.66</v>
      </c>
      <c r="Y42" s="198">
        <v>511.74</v>
      </c>
      <c r="Z42" s="198">
        <v>4.8899999999999997</v>
      </c>
      <c r="AA42" s="198">
        <v>1.63</v>
      </c>
      <c r="AB42" s="198">
        <v>0</v>
      </c>
      <c r="AC42" s="198">
        <v>21.9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56.58</v>
      </c>
      <c r="AJ42" s="198">
        <v>0</v>
      </c>
      <c r="AK42" s="198">
        <v>6.23</v>
      </c>
      <c r="AL42" s="198">
        <v>0</v>
      </c>
      <c r="AM42" s="198">
        <v>34.24</v>
      </c>
      <c r="AN42" s="198">
        <v>0</v>
      </c>
      <c r="AO42" s="198">
        <v>258.38</v>
      </c>
      <c r="AP42" s="198">
        <v>0</v>
      </c>
    </row>
    <row r="43" spans="1:42">
      <c r="A43" t="s">
        <v>85</v>
      </c>
      <c r="B43" s="198">
        <v>0</v>
      </c>
      <c r="C43" s="198">
        <v>19.46</v>
      </c>
      <c r="D43" s="198">
        <v>0</v>
      </c>
      <c r="E43" s="198">
        <v>0</v>
      </c>
      <c r="F43" s="198">
        <v>30.52</v>
      </c>
      <c r="G43" s="198">
        <v>0</v>
      </c>
      <c r="H43" s="198">
        <v>0</v>
      </c>
      <c r="I43" s="198">
        <v>39.229999999999997</v>
      </c>
      <c r="J43" s="198">
        <v>0</v>
      </c>
      <c r="K43" s="198">
        <v>21.06</v>
      </c>
      <c r="L43" s="198">
        <v>1.45</v>
      </c>
      <c r="M43" s="198">
        <v>2.62</v>
      </c>
      <c r="N43" s="198">
        <v>2.13</v>
      </c>
      <c r="O43" s="198">
        <v>1.48</v>
      </c>
      <c r="P43" s="198">
        <v>0.73</v>
      </c>
      <c r="Q43" s="198">
        <v>0.4</v>
      </c>
      <c r="R43" s="198">
        <v>0.76</v>
      </c>
      <c r="S43" s="198">
        <v>0.48</v>
      </c>
      <c r="T43" s="198">
        <v>0</v>
      </c>
      <c r="U43" s="198">
        <v>2.5299999999999998</v>
      </c>
      <c r="V43" s="198">
        <v>0</v>
      </c>
      <c r="W43" s="198">
        <v>0</v>
      </c>
      <c r="X43" s="198">
        <v>2.66</v>
      </c>
      <c r="Y43" s="198">
        <v>511.74</v>
      </c>
      <c r="Z43" s="198">
        <v>4.8899999999999997</v>
      </c>
      <c r="AA43" s="198">
        <v>1.63</v>
      </c>
      <c r="AB43" s="198">
        <v>0</v>
      </c>
      <c r="AC43" s="198">
        <v>21.9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56.58</v>
      </c>
      <c r="AJ43" s="198">
        <v>0</v>
      </c>
      <c r="AK43" s="198">
        <v>6.23</v>
      </c>
      <c r="AL43" s="198">
        <v>0</v>
      </c>
      <c r="AM43" s="198">
        <v>34.24</v>
      </c>
      <c r="AN43" s="198">
        <v>0</v>
      </c>
      <c r="AO43" s="198">
        <v>258.38</v>
      </c>
      <c r="AP43" s="198">
        <v>0</v>
      </c>
    </row>
    <row r="44" spans="1:42">
      <c r="A44" t="s">
        <v>86</v>
      </c>
      <c r="B44" s="198">
        <v>0</v>
      </c>
      <c r="C44" s="198">
        <v>19.37</v>
      </c>
      <c r="D44" s="198">
        <v>0</v>
      </c>
      <c r="E44" s="198">
        <v>0</v>
      </c>
      <c r="F44" s="198">
        <v>30.52</v>
      </c>
      <c r="G44" s="198">
        <v>0</v>
      </c>
      <c r="H44" s="198">
        <v>0</v>
      </c>
      <c r="I44" s="198">
        <v>39.229999999999997</v>
      </c>
      <c r="J44" s="198">
        <v>0</v>
      </c>
      <c r="K44" s="198">
        <v>21.06</v>
      </c>
      <c r="L44" s="198">
        <v>1.45</v>
      </c>
      <c r="M44" s="198">
        <v>2.62</v>
      </c>
      <c r="N44" s="198">
        <v>2.13</v>
      </c>
      <c r="O44" s="198">
        <v>1.48</v>
      </c>
      <c r="P44" s="198">
        <v>0.73</v>
      </c>
      <c r="Q44" s="198">
        <v>0.4</v>
      </c>
      <c r="R44" s="198">
        <v>0.76</v>
      </c>
      <c r="S44" s="198">
        <v>0.48</v>
      </c>
      <c r="T44" s="198">
        <v>0</v>
      </c>
      <c r="U44" s="198">
        <v>2.5299999999999998</v>
      </c>
      <c r="V44" s="198">
        <v>0</v>
      </c>
      <c r="W44" s="198">
        <v>0</v>
      </c>
      <c r="X44" s="198">
        <v>2.66</v>
      </c>
      <c r="Y44" s="198">
        <v>511.74</v>
      </c>
      <c r="Z44" s="198">
        <v>4.8899999999999997</v>
      </c>
      <c r="AA44" s="198">
        <v>1.63</v>
      </c>
      <c r="AB44" s="198">
        <v>0</v>
      </c>
      <c r="AC44" s="198">
        <v>21.9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56.58</v>
      </c>
      <c r="AJ44" s="198">
        <v>0</v>
      </c>
      <c r="AK44" s="198">
        <v>6.23</v>
      </c>
      <c r="AL44" s="198">
        <v>0</v>
      </c>
      <c r="AM44" s="198">
        <v>34.24</v>
      </c>
      <c r="AN44" s="198">
        <v>0</v>
      </c>
      <c r="AO44" s="198">
        <v>258.38</v>
      </c>
      <c r="AP44" s="198">
        <v>0</v>
      </c>
    </row>
    <row r="45" spans="1:42">
      <c r="A45" t="s">
        <v>87</v>
      </c>
      <c r="B45" s="198">
        <v>0</v>
      </c>
      <c r="C45" s="198">
        <v>19.37</v>
      </c>
      <c r="D45" s="198">
        <v>0</v>
      </c>
      <c r="E45" s="198">
        <v>0</v>
      </c>
      <c r="F45" s="198">
        <v>30.52</v>
      </c>
      <c r="G45" s="198">
        <v>0</v>
      </c>
      <c r="H45" s="198">
        <v>0</v>
      </c>
      <c r="I45" s="198">
        <v>39.229999999999997</v>
      </c>
      <c r="J45" s="198">
        <v>0</v>
      </c>
      <c r="K45" s="198">
        <v>21.06</v>
      </c>
      <c r="L45" s="198">
        <v>1.45</v>
      </c>
      <c r="M45" s="198">
        <v>2.62</v>
      </c>
      <c r="N45" s="198">
        <v>2.13</v>
      </c>
      <c r="O45" s="198">
        <v>1.48</v>
      </c>
      <c r="P45" s="198">
        <v>0.73</v>
      </c>
      <c r="Q45" s="198">
        <v>0.4</v>
      </c>
      <c r="R45" s="198">
        <v>0.76</v>
      </c>
      <c r="S45" s="198">
        <v>0.48</v>
      </c>
      <c r="T45" s="198">
        <v>0</v>
      </c>
      <c r="U45" s="198">
        <v>2.09</v>
      </c>
      <c r="V45" s="198">
        <v>0</v>
      </c>
      <c r="W45" s="198">
        <v>0</v>
      </c>
      <c r="X45" s="198">
        <v>2.66</v>
      </c>
      <c r="Y45" s="198">
        <v>511.74</v>
      </c>
      <c r="Z45" s="198">
        <v>4.8899999999999997</v>
      </c>
      <c r="AA45" s="198">
        <v>1.63</v>
      </c>
      <c r="AB45" s="198">
        <v>0</v>
      </c>
      <c r="AC45" s="198">
        <v>25.36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57.44</v>
      </c>
      <c r="AJ45" s="198">
        <v>0</v>
      </c>
      <c r="AK45" s="198">
        <v>6.23</v>
      </c>
      <c r="AL45" s="198">
        <v>0</v>
      </c>
      <c r="AM45" s="198">
        <v>34.24</v>
      </c>
      <c r="AN45" s="198">
        <v>0</v>
      </c>
      <c r="AO45" s="198">
        <v>258.38</v>
      </c>
      <c r="AP45" s="198">
        <v>0</v>
      </c>
    </row>
    <row r="46" spans="1:42">
      <c r="A46" t="s">
        <v>88</v>
      </c>
      <c r="B46" s="198">
        <v>0</v>
      </c>
      <c r="C46" s="198">
        <v>19.37</v>
      </c>
      <c r="D46" s="198">
        <v>0</v>
      </c>
      <c r="E46" s="198">
        <v>0</v>
      </c>
      <c r="F46" s="198">
        <v>30.52</v>
      </c>
      <c r="G46" s="198">
        <v>0</v>
      </c>
      <c r="H46" s="198">
        <v>0</v>
      </c>
      <c r="I46" s="198">
        <v>39.229999999999997</v>
      </c>
      <c r="J46" s="198">
        <v>0</v>
      </c>
      <c r="K46" s="198">
        <v>21.06</v>
      </c>
      <c r="L46" s="198">
        <v>1.45</v>
      </c>
      <c r="M46" s="198">
        <v>2.62</v>
      </c>
      <c r="N46" s="198">
        <v>2.13</v>
      </c>
      <c r="O46" s="198">
        <v>1.48</v>
      </c>
      <c r="P46" s="198">
        <v>0.73</v>
      </c>
      <c r="Q46" s="198">
        <v>0.4</v>
      </c>
      <c r="R46" s="198">
        <v>0.76</v>
      </c>
      <c r="S46" s="198">
        <v>0.48</v>
      </c>
      <c r="T46" s="198">
        <v>0</v>
      </c>
      <c r="U46" s="198">
        <v>2.09</v>
      </c>
      <c r="V46" s="198">
        <v>0</v>
      </c>
      <c r="W46" s="198">
        <v>0</v>
      </c>
      <c r="X46" s="198">
        <v>2.66</v>
      </c>
      <c r="Y46" s="198">
        <v>511.74</v>
      </c>
      <c r="Z46" s="198">
        <v>4.8899999999999997</v>
      </c>
      <c r="AA46" s="198">
        <v>1.63</v>
      </c>
      <c r="AB46" s="198">
        <v>0</v>
      </c>
      <c r="AC46" s="198">
        <v>25.36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56.58</v>
      </c>
      <c r="AJ46" s="198">
        <v>0</v>
      </c>
      <c r="AK46" s="198">
        <v>6.23</v>
      </c>
      <c r="AL46" s="198">
        <v>0</v>
      </c>
      <c r="AM46" s="198">
        <v>34.24</v>
      </c>
      <c r="AN46" s="198">
        <v>0</v>
      </c>
      <c r="AO46" s="198">
        <v>258.38</v>
      </c>
      <c r="AP46" s="198">
        <v>0</v>
      </c>
    </row>
    <row r="47" spans="1:42">
      <c r="A47" t="s">
        <v>89</v>
      </c>
      <c r="B47" s="198">
        <v>0</v>
      </c>
      <c r="C47" s="198">
        <v>19.37</v>
      </c>
      <c r="D47" s="198">
        <v>0</v>
      </c>
      <c r="E47" s="198">
        <v>0</v>
      </c>
      <c r="F47" s="198">
        <v>30.52</v>
      </c>
      <c r="G47" s="198">
        <v>0</v>
      </c>
      <c r="H47" s="198">
        <v>0</v>
      </c>
      <c r="I47" s="198">
        <v>39.229999999999997</v>
      </c>
      <c r="J47" s="198">
        <v>0</v>
      </c>
      <c r="K47" s="198">
        <v>21.06</v>
      </c>
      <c r="L47" s="198">
        <v>1.45</v>
      </c>
      <c r="M47" s="198">
        <v>2.62</v>
      </c>
      <c r="N47" s="198">
        <v>2.13</v>
      </c>
      <c r="O47" s="198">
        <v>1.48</v>
      </c>
      <c r="P47" s="198">
        <v>0.73</v>
      </c>
      <c r="Q47" s="198">
        <v>0.4</v>
      </c>
      <c r="R47" s="198">
        <v>0.76</v>
      </c>
      <c r="S47" s="198">
        <v>0.48</v>
      </c>
      <c r="T47" s="198">
        <v>0</v>
      </c>
      <c r="U47" s="198">
        <v>2.09</v>
      </c>
      <c r="V47" s="198">
        <v>0</v>
      </c>
      <c r="W47" s="198">
        <v>0</v>
      </c>
      <c r="X47" s="198">
        <v>2.66</v>
      </c>
      <c r="Y47" s="198">
        <v>511.74</v>
      </c>
      <c r="Z47" s="198">
        <v>4.8899999999999997</v>
      </c>
      <c r="AA47" s="198">
        <v>1.63</v>
      </c>
      <c r="AB47" s="198">
        <v>0</v>
      </c>
      <c r="AC47" s="198">
        <v>21.9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56.58</v>
      </c>
      <c r="AJ47" s="198">
        <v>0</v>
      </c>
      <c r="AK47" s="198">
        <v>6.23</v>
      </c>
      <c r="AL47" s="198">
        <v>0</v>
      </c>
      <c r="AM47" s="198">
        <v>34.24</v>
      </c>
      <c r="AN47" s="198">
        <v>0</v>
      </c>
      <c r="AO47" s="198">
        <v>258.38</v>
      </c>
      <c r="AP47" s="198">
        <v>0</v>
      </c>
    </row>
    <row r="48" spans="1:42">
      <c r="A48" t="s">
        <v>90</v>
      </c>
      <c r="B48" s="198">
        <v>0</v>
      </c>
      <c r="C48" s="198">
        <v>19.37</v>
      </c>
      <c r="D48" s="198">
        <v>0</v>
      </c>
      <c r="E48" s="198">
        <v>0</v>
      </c>
      <c r="F48" s="198">
        <v>30.52</v>
      </c>
      <c r="G48" s="198">
        <v>0</v>
      </c>
      <c r="H48" s="198">
        <v>0</v>
      </c>
      <c r="I48" s="198">
        <v>39.229999999999997</v>
      </c>
      <c r="J48" s="198">
        <v>0</v>
      </c>
      <c r="K48" s="198">
        <v>21.06</v>
      </c>
      <c r="L48" s="198">
        <v>1.45</v>
      </c>
      <c r="M48" s="198">
        <v>2.62</v>
      </c>
      <c r="N48" s="198">
        <v>2.13</v>
      </c>
      <c r="O48" s="198">
        <v>1.48</v>
      </c>
      <c r="P48" s="198">
        <v>0.73</v>
      </c>
      <c r="Q48" s="198">
        <v>0.4</v>
      </c>
      <c r="R48" s="198">
        <v>0.76</v>
      </c>
      <c r="S48" s="198">
        <v>0.48</v>
      </c>
      <c r="T48" s="198">
        <v>0</v>
      </c>
      <c r="U48" s="198">
        <v>2.09</v>
      </c>
      <c r="V48" s="198">
        <v>0</v>
      </c>
      <c r="W48" s="198">
        <v>0</v>
      </c>
      <c r="X48" s="198">
        <v>2.66</v>
      </c>
      <c r="Y48" s="198">
        <v>511.74</v>
      </c>
      <c r="Z48" s="198">
        <v>4.8899999999999997</v>
      </c>
      <c r="AA48" s="198">
        <v>1.63</v>
      </c>
      <c r="AB48" s="198">
        <v>0</v>
      </c>
      <c r="AC48" s="198">
        <v>21.9</v>
      </c>
      <c r="AD48" s="198">
        <v>0</v>
      </c>
      <c r="AE48" s="198">
        <v>0</v>
      </c>
      <c r="AF48" s="198">
        <v>0</v>
      </c>
      <c r="AG48" s="198">
        <v>0</v>
      </c>
      <c r="AH48" s="198">
        <v>16.97</v>
      </c>
      <c r="AI48" s="198">
        <v>56.58</v>
      </c>
      <c r="AJ48" s="198">
        <v>0</v>
      </c>
      <c r="AK48" s="198">
        <v>6.23</v>
      </c>
      <c r="AL48" s="198">
        <v>0</v>
      </c>
      <c r="AM48" s="198">
        <v>34.24</v>
      </c>
      <c r="AN48" s="198">
        <v>0</v>
      </c>
      <c r="AO48" s="198">
        <v>258.38</v>
      </c>
      <c r="AP48" s="198">
        <v>0</v>
      </c>
    </row>
    <row r="49" spans="1:42">
      <c r="A49" t="s">
        <v>91</v>
      </c>
      <c r="B49" s="198">
        <v>0</v>
      </c>
      <c r="C49" s="198">
        <v>19.37</v>
      </c>
      <c r="D49" s="198">
        <v>0</v>
      </c>
      <c r="E49" s="198">
        <v>0</v>
      </c>
      <c r="F49" s="198">
        <v>30.52</v>
      </c>
      <c r="G49" s="198">
        <v>0</v>
      </c>
      <c r="H49" s="198">
        <v>0</v>
      </c>
      <c r="I49" s="198">
        <v>39.229999999999997</v>
      </c>
      <c r="J49" s="198">
        <v>0</v>
      </c>
      <c r="K49" s="198">
        <v>21.06</v>
      </c>
      <c r="L49" s="198">
        <v>1.45</v>
      </c>
      <c r="M49" s="198">
        <v>2.62</v>
      </c>
      <c r="N49" s="198">
        <v>2.13</v>
      </c>
      <c r="O49" s="198">
        <v>1.48</v>
      </c>
      <c r="P49" s="198">
        <v>0.77</v>
      </c>
      <c r="Q49" s="198">
        <v>0.4</v>
      </c>
      <c r="R49" s="198">
        <v>0.76</v>
      </c>
      <c r="S49" s="198">
        <v>0.48</v>
      </c>
      <c r="T49" s="198">
        <v>0</v>
      </c>
      <c r="U49" s="198">
        <v>2.09</v>
      </c>
      <c r="V49" s="198">
        <v>0</v>
      </c>
      <c r="W49" s="198">
        <v>0</v>
      </c>
      <c r="X49" s="198">
        <v>2.66</v>
      </c>
      <c r="Y49" s="198">
        <v>511.74</v>
      </c>
      <c r="Z49" s="198">
        <v>4.8899999999999997</v>
      </c>
      <c r="AA49" s="198">
        <v>1.63</v>
      </c>
      <c r="AB49" s="198">
        <v>0</v>
      </c>
      <c r="AC49" s="198">
        <v>21.9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56.58</v>
      </c>
      <c r="AJ49" s="198">
        <v>0</v>
      </c>
      <c r="AK49" s="198">
        <v>6.23</v>
      </c>
      <c r="AL49" s="198">
        <v>0</v>
      </c>
      <c r="AM49" s="198">
        <v>34.24</v>
      </c>
      <c r="AN49" s="198">
        <v>0</v>
      </c>
      <c r="AO49" s="198">
        <v>258.38</v>
      </c>
      <c r="AP49" s="198">
        <v>0</v>
      </c>
    </row>
    <row r="50" spans="1:42">
      <c r="A50" t="s">
        <v>92</v>
      </c>
      <c r="B50" s="198">
        <v>0</v>
      </c>
      <c r="C50" s="198">
        <v>19.37</v>
      </c>
      <c r="D50" s="198">
        <v>0</v>
      </c>
      <c r="E50" s="198">
        <v>0</v>
      </c>
      <c r="F50" s="198">
        <v>30.52</v>
      </c>
      <c r="G50" s="198">
        <v>0</v>
      </c>
      <c r="H50" s="198">
        <v>0</v>
      </c>
      <c r="I50" s="198">
        <v>39.229999999999997</v>
      </c>
      <c r="J50" s="198">
        <v>0</v>
      </c>
      <c r="K50" s="198">
        <v>21.06</v>
      </c>
      <c r="L50" s="198">
        <v>1.45</v>
      </c>
      <c r="M50" s="198">
        <v>2.62</v>
      </c>
      <c r="N50" s="198">
        <v>2.13</v>
      </c>
      <c r="O50" s="198">
        <v>1.48</v>
      </c>
      <c r="P50" s="198">
        <v>0.78</v>
      </c>
      <c r="Q50" s="198">
        <v>0.4</v>
      </c>
      <c r="R50" s="198">
        <v>0.76</v>
      </c>
      <c r="S50" s="198">
        <v>0.48</v>
      </c>
      <c r="T50" s="198">
        <v>0</v>
      </c>
      <c r="U50" s="198">
        <v>2.09</v>
      </c>
      <c r="V50" s="198">
        <v>0</v>
      </c>
      <c r="W50" s="198">
        <v>0</v>
      </c>
      <c r="X50" s="198">
        <v>2.66</v>
      </c>
      <c r="Y50" s="198">
        <v>511.74</v>
      </c>
      <c r="Z50" s="198">
        <v>4.8899999999999997</v>
      </c>
      <c r="AA50" s="198">
        <v>1.63</v>
      </c>
      <c r="AB50" s="198">
        <v>0</v>
      </c>
      <c r="AC50" s="198">
        <v>21.9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56.58</v>
      </c>
      <c r="AJ50" s="198">
        <v>0</v>
      </c>
      <c r="AK50" s="198">
        <v>6.23</v>
      </c>
      <c r="AL50" s="198">
        <v>0</v>
      </c>
      <c r="AM50" s="198">
        <v>34.24</v>
      </c>
      <c r="AN50" s="198">
        <v>0</v>
      </c>
      <c r="AO50" s="198">
        <v>258.38</v>
      </c>
      <c r="AP50" s="198">
        <v>0</v>
      </c>
    </row>
    <row r="51" spans="1:42">
      <c r="A51" t="s">
        <v>93</v>
      </c>
      <c r="B51" s="198">
        <v>0</v>
      </c>
      <c r="C51" s="198">
        <v>19.37</v>
      </c>
      <c r="D51" s="198">
        <v>0</v>
      </c>
      <c r="E51" s="198">
        <v>0</v>
      </c>
      <c r="F51" s="198">
        <v>30.52</v>
      </c>
      <c r="G51" s="198">
        <v>0</v>
      </c>
      <c r="H51" s="198">
        <v>0</v>
      </c>
      <c r="I51" s="198">
        <v>38.75</v>
      </c>
      <c r="J51" s="198">
        <v>0</v>
      </c>
      <c r="K51" s="198">
        <v>21.06</v>
      </c>
      <c r="L51" s="198">
        <v>1.45</v>
      </c>
      <c r="M51" s="198">
        <v>2.62</v>
      </c>
      <c r="N51" s="198">
        <v>2.13</v>
      </c>
      <c r="O51" s="198">
        <v>1.48</v>
      </c>
      <c r="P51" s="198">
        <v>0.79</v>
      </c>
      <c r="Q51" s="198">
        <v>0.4</v>
      </c>
      <c r="R51" s="198">
        <v>0.76</v>
      </c>
      <c r="S51" s="198">
        <v>0.48</v>
      </c>
      <c r="T51" s="198">
        <v>0</v>
      </c>
      <c r="U51" s="198">
        <v>2.09</v>
      </c>
      <c r="V51" s="198">
        <v>0</v>
      </c>
      <c r="W51" s="198">
        <v>0</v>
      </c>
      <c r="X51" s="198">
        <v>2.66</v>
      </c>
      <c r="Y51" s="198">
        <v>511.74</v>
      </c>
      <c r="Z51" s="198">
        <v>4.8899999999999997</v>
      </c>
      <c r="AA51" s="198">
        <v>1.63</v>
      </c>
      <c r="AB51" s="198">
        <v>0</v>
      </c>
      <c r="AC51" s="198">
        <v>21.9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56.58</v>
      </c>
      <c r="AJ51" s="198">
        <v>0</v>
      </c>
      <c r="AK51" s="198">
        <v>6.23</v>
      </c>
      <c r="AL51" s="198">
        <v>0</v>
      </c>
      <c r="AM51" s="198">
        <v>34.24</v>
      </c>
      <c r="AN51" s="198">
        <v>0</v>
      </c>
      <c r="AO51" s="198">
        <v>258.38</v>
      </c>
      <c r="AP51" s="198">
        <v>0</v>
      </c>
    </row>
    <row r="52" spans="1:42">
      <c r="A52" t="s">
        <v>94</v>
      </c>
      <c r="B52" s="198">
        <v>0</v>
      </c>
      <c r="C52" s="198">
        <v>19.37</v>
      </c>
      <c r="D52" s="198">
        <v>0</v>
      </c>
      <c r="E52" s="198">
        <v>0</v>
      </c>
      <c r="F52" s="198">
        <v>30.52</v>
      </c>
      <c r="G52" s="198">
        <v>0</v>
      </c>
      <c r="H52" s="198">
        <v>0</v>
      </c>
      <c r="I52" s="198">
        <v>38.75</v>
      </c>
      <c r="J52" s="198">
        <v>0</v>
      </c>
      <c r="K52" s="198">
        <v>21.06</v>
      </c>
      <c r="L52" s="198">
        <v>1.45</v>
      </c>
      <c r="M52" s="198">
        <v>2.62</v>
      </c>
      <c r="N52" s="198">
        <v>2.13</v>
      </c>
      <c r="O52" s="198">
        <v>1.48</v>
      </c>
      <c r="P52" s="198">
        <v>0.79</v>
      </c>
      <c r="Q52" s="198">
        <v>0.4</v>
      </c>
      <c r="R52" s="198">
        <v>0.76</v>
      </c>
      <c r="S52" s="198">
        <v>0.48</v>
      </c>
      <c r="T52" s="198">
        <v>0</v>
      </c>
      <c r="U52" s="198">
        <v>2.09</v>
      </c>
      <c r="V52" s="198">
        <v>0</v>
      </c>
      <c r="W52" s="198">
        <v>0</v>
      </c>
      <c r="X52" s="198">
        <v>2.66</v>
      </c>
      <c r="Y52" s="198">
        <v>511.74</v>
      </c>
      <c r="Z52" s="198">
        <v>4.8899999999999997</v>
      </c>
      <c r="AA52" s="198">
        <v>1.63</v>
      </c>
      <c r="AB52" s="198">
        <v>0</v>
      </c>
      <c r="AC52" s="198">
        <v>21.9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56.58</v>
      </c>
      <c r="AJ52" s="198">
        <v>0</v>
      </c>
      <c r="AK52" s="198">
        <v>6.23</v>
      </c>
      <c r="AL52" s="198">
        <v>0</v>
      </c>
      <c r="AM52" s="198">
        <v>34.24</v>
      </c>
      <c r="AN52" s="198">
        <v>0</v>
      </c>
      <c r="AO52" s="198">
        <v>258.38</v>
      </c>
      <c r="AP52" s="198">
        <v>0</v>
      </c>
    </row>
    <row r="53" spans="1:42">
      <c r="A53" t="s">
        <v>95</v>
      </c>
      <c r="B53" s="198">
        <v>0</v>
      </c>
      <c r="C53" s="198">
        <v>19.28</v>
      </c>
      <c r="D53" s="198">
        <v>0</v>
      </c>
      <c r="E53" s="198">
        <v>0</v>
      </c>
      <c r="F53" s="198">
        <v>30.52</v>
      </c>
      <c r="G53" s="198">
        <v>0</v>
      </c>
      <c r="H53" s="198">
        <v>0</v>
      </c>
      <c r="I53" s="198">
        <v>38.75</v>
      </c>
      <c r="J53" s="198">
        <v>0</v>
      </c>
      <c r="K53" s="198">
        <v>21.06</v>
      </c>
      <c r="L53" s="198">
        <v>1.45</v>
      </c>
      <c r="M53" s="198">
        <v>2.62</v>
      </c>
      <c r="N53" s="198">
        <v>2.13</v>
      </c>
      <c r="O53" s="198">
        <v>1.48</v>
      </c>
      <c r="P53" s="198">
        <v>0.79</v>
      </c>
      <c r="Q53" s="198">
        <v>0.4</v>
      </c>
      <c r="R53" s="198">
        <v>0.76</v>
      </c>
      <c r="S53" s="198">
        <v>0.48</v>
      </c>
      <c r="T53" s="198">
        <v>0</v>
      </c>
      <c r="U53" s="198">
        <v>2.09</v>
      </c>
      <c r="V53" s="198">
        <v>0</v>
      </c>
      <c r="W53" s="198">
        <v>0</v>
      </c>
      <c r="X53" s="198">
        <v>2.66</v>
      </c>
      <c r="Y53" s="198">
        <v>511.74</v>
      </c>
      <c r="Z53" s="198">
        <v>4.8899999999999997</v>
      </c>
      <c r="AA53" s="198">
        <v>1.63</v>
      </c>
      <c r="AB53" s="198">
        <v>0</v>
      </c>
      <c r="AC53" s="198">
        <v>21.9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65.47</v>
      </c>
      <c r="AJ53" s="198">
        <v>0</v>
      </c>
      <c r="AK53" s="198">
        <v>6.23</v>
      </c>
      <c r="AL53" s="198">
        <v>0</v>
      </c>
      <c r="AM53" s="198">
        <v>34.24</v>
      </c>
      <c r="AN53" s="198">
        <v>0</v>
      </c>
      <c r="AO53" s="198">
        <v>258.38</v>
      </c>
      <c r="AP53" s="198">
        <v>0</v>
      </c>
    </row>
    <row r="54" spans="1:42">
      <c r="A54" t="s">
        <v>96</v>
      </c>
      <c r="B54" s="198">
        <v>0</v>
      </c>
      <c r="C54" s="198">
        <v>19.28</v>
      </c>
      <c r="D54" s="198">
        <v>0</v>
      </c>
      <c r="E54" s="198">
        <v>0</v>
      </c>
      <c r="F54" s="198">
        <v>30.52</v>
      </c>
      <c r="G54" s="198">
        <v>0</v>
      </c>
      <c r="H54" s="198">
        <v>0</v>
      </c>
      <c r="I54" s="198">
        <v>38.75</v>
      </c>
      <c r="J54" s="198">
        <v>0</v>
      </c>
      <c r="K54" s="198">
        <v>21.06</v>
      </c>
      <c r="L54" s="198">
        <v>1.45</v>
      </c>
      <c r="M54" s="198">
        <v>2.62</v>
      </c>
      <c r="N54" s="198">
        <v>2.13</v>
      </c>
      <c r="O54" s="198">
        <v>1.48</v>
      </c>
      <c r="P54" s="198">
        <v>0.8</v>
      </c>
      <c r="Q54" s="198">
        <v>0.4</v>
      </c>
      <c r="R54" s="198">
        <v>0.76</v>
      </c>
      <c r="S54" s="198">
        <v>0.48</v>
      </c>
      <c r="T54" s="198">
        <v>0</v>
      </c>
      <c r="U54" s="198">
        <v>2.09</v>
      </c>
      <c r="V54" s="198">
        <v>0</v>
      </c>
      <c r="W54" s="198">
        <v>0</v>
      </c>
      <c r="X54" s="198">
        <v>2.66</v>
      </c>
      <c r="Y54" s="198">
        <v>511.74</v>
      </c>
      <c r="Z54" s="198">
        <v>4.8899999999999997</v>
      </c>
      <c r="AA54" s="198">
        <v>1.63</v>
      </c>
      <c r="AB54" s="198">
        <v>0</v>
      </c>
      <c r="AC54" s="198">
        <v>21.9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65.47</v>
      </c>
      <c r="AJ54" s="198">
        <v>0</v>
      </c>
      <c r="AK54" s="198">
        <v>6.23</v>
      </c>
      <c r="AL54" s="198">
        <v>0</v>
      </c>
      <c r="AM54" s="198">
        <v>34.24</v>
      </c>
      <c r="AN54" s="198">
        <v>0</v>
      </c>
      <c r="AO54" s="198">
        <v>258.38</v>
      </c>
      <c r="AP54" s="198">
        <v>0</v>
      </c>
    </row>
    <row r="55" spans="1:42">
      <c r="A55" t="s">
        <v>97</v>
      </c>
      <c r="B55" s="198">
        <v>0</v>
      </c>
      <c r="C55" s="198">
        <v>19.28</v>
      </c>
      <c r="D55" s="198">
        <v>0</v>
      </c>
      <c r="E55" s="198">
        <v>0</v>
      </c>
      <c r="F55" s="198">
        <v>30.52</v>
      </c>
      <c r="G55" s="198">
        <v>0</v>
      </c>
      <c r="H55" s="198">
        <v>0</v>
      </c>
      <c r="I55" s="198">
        <v>38.51</v>
      </c>
      <c r="J55" s="198">
        <v>0</v>
      </c>
      <c r="K55" s="198">
        <v>21.06</v>
      </c>
      <c r="L55" s="198">
        <v>1.45</v>
      </c>
      <c r="M55" s="198">
        <v>2.62</v>
      </c>
      <c r="N55" s="198">
        <v>2.13</v>
      </c>
      <c r="O55" s="198">
        <v>1.48</v>
      </c>
      <c r="P55" s="198">
        <v>0.82</v>
      </c>
      <c r="Q55" s="198">
        <v>0.4</v>
      </c>
      <c r="R55" s="198">
        <v>0.76</v>
      </c>
      <c r="S55" s="198">
        <v>0.48</v>
      </c>
      <c r="T55" s="198">
        <v>0</v>
      </c>
      <c r="U55" s="198">
        <v>2.09</v>
      </c>
      <c r="V55" s="198">
        <v>0</v>
      </c>
      <c r="W55" s="198">
        <v>0</v>
      </c>
      <c r="X55" s="198">
        <v>2.66</v>
      </c>
      <c r="Y55" s="198">
        <v>511.74</v>
      </c>
      <c r="Z55" s="198">
        <v>4.8899999999999997</v>
      </c>
      <c r="AA55" s="198">
        <v>1.63</v>
      </c>
      <c r="AB55" s="198">
        <v>0</v>
      </c>
      <c r="AC55" s="198">
        <v>21.9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56.58</v>
      </c>
      <c r="AJ55" s="198">
        <v>0</v>
      </c>
      <c r="AK55" s="198">
        <v>6.23</v>
      </c>
      <c r="AL55" s="198">
        <v>0</v>
      </c>
      <c r="AM55" s="198">
        <v>34.24</v>
      </c>
      <c r="AN55" s="198">
        <v>0</v>
      </c>
      <c r="AO55" s="198">
        <v>258.38</v>
      </c>
      <c r="AP55" s="198">
        <v>0</v>
      </c>
    </row>
    <row r="56" spans="1:42">
      <c r="A56" t="s">
        <v>98</v>
      </c>
      <c r="B56" s="198">
        <v>0</v>
      </c>
      <c r="C56" s="198">
        <v>19.28</v>
      </c>
      <c r="D56" s="198">
        <v>0</v>
      </c>
      <c r="E56" s="198">
        <v>0</v>
      </c>
      <c r="F56" s="198">
        <v>30.52</v>
      </c>
      <c r="G56" s="198">
        <v>0</v>
      </c>
      <c r="H56" s="198">
        <v>0</v>
      </c>
      <c r="I56" s="198">
        <v>38.51</v>
      </c>
      <c r="J56" s="198">
        <v>0</v>
      </c>
      <c r="K56" s="198">
        <v>21.06</v>
      </c>
      <c r="L56" s="198">
        <v>1.45</v>
      </c>
      <c r="M56" s="198">
        <v>2.62</v>
      </c>
      <c r="N56" s="198">
        <v>2.13</v>
      </c>
      <c r="O56" s="198">
        <v>1.48</v>
      </c>
      <c r="P56" s="198">
        <v>0.83</v>
      </c>
      <c r="Q56" s="198">
        <v>0.4</v>
      </c>
      <c r="R56" s="198">
        <v>0.76</v>
      </c>
      <c r="S56" s="198">
        <v>0.48</v>
      </c>
      <c r="T56" s="198">
        <v>0</v>
      </c>
      <c r="U56" s="198">
        <v>2.09</v>
      </c>
      <c r="V56" s="198">
        <v>0</v>
      </c>
      <c r="W56" s="198">
        <v>0</v>
      </c>
      <c r="X56" s="198">
        <v>2.66</v>
      </c>
      <c r="Y56" s="198">
        <v>511.74</v>
      </c>
      <c r="Z56" s="198">
        <v>4.8899999999999997</v>
      </c>
      <c r="AA56" s="198">
        <v>1.63</v>
      </c>
      <c r="AB56" s="198">
        <v>0</v>
      </c>
      <c r="AC56" s="198">
        <v>21.9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56.58</v>
      </c>
      <c r="AJ56" s="198">
        <v>0</v>
      </c>
      <c r="AK56" s="198">
        <v>6.23</v>
      </c>
      <c r="AL56" s="198">
        <v>0</v>
      </c>
      <c r="AM56" s="198">
        <v>34.24</v>
      </c>
      <c r="AN56" s="198">
        <v>0</v>
      </c>
      <c r="AO56" s="198">
        <v>258.38</v>
      </c>
      <c r="AP56" s="198">
        <v>0</v>
      </c>
    </row>
    <row r="57" spans="1:42">
      <c r="A57" t="s">
        <v>99</v>
      </c>
      <c r="B57" s="198">
        <v>0</v>
      </c>
      <c r="C57" s="198">
        <v>19.28</v>
      </c>
      <c r="D57" s="198">
        <v>0</v>
      </c>
      <c r="E57" s="198">
        <v>0</v>
      </c>
      <c r="F57" s="198">
        <v>30.52</v>
      </c>
      <c r="G57" s="198">
        <v>0</v>
      </c>
      <c r="H57" s="198">
        <v>0</v>
      </c>
      <c r="I57" s="198">
        <v>38.51</v>
      </c>
      <c r="J57" s="198">
        <v>0</v>
      </c>
      <c r="K57" s="198">
        <v>21.06</v>
      </c>
      <c r="L57" s="198">
        <v>1.45</v>
      </c>
      <c r="M57" s="198">
        <v>2.62</v>
      </c>
      <c r="N57" s="198">
        <v>2.13</v>
      </c>
      <c r="O57" s="198">
        <v>1.48</v>
      </c>
      <c r="P57" s="198">
        <v>0.84</v>
      </c>
      <c r="Q57" s="198">
        <v>0.4</v>
      </c>
      <c r="R57" s="198">
        <v>0.76</v>
      </c>
      <c r="S57" s="198">
        <v>0.48</v>
      </c>
      <c r="T57" s="198">
        <v>0</v>
      </c>
      <c r="U57" s="198">
        <v>2.13</v>
      </c>
      <c r="V57" s="198">
        <v>0</v>
      </c>
      <c r="W57" s="198">
        <v>0</v>
      </c>
      <c r="X57" s="198">
        <v>2.66</v>
      </c>
      <c r="Y57" s="198">
        <v>511.74</v>
      </c>
      <c r="Z57" s="198">
        <v>4.8899999999999997</v>
      </c>
      <c r="AA57" s="198">
        <v>1.63</v>
      </c>
      <c r="AB57" s="198">
        <v>0</v>
      </c>
      <c r="AC57" s="198">
        <v>21.9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56.58</v>
      </c>
      <c r="AJ57" s="198">
        <v>0</v>
      </c>
      <c r="AK57" s="198">
        <v>6.23</v>
      </c>
      <c r="AL57" s="198">
        <v>0</v>
      </c>
      <c r="AM57" s="198">
        <v>34.24</v>
      </c>
      <c r="AN57" s="198">
        <v>0</v>
      </c>
      <c r="AO57" s="198">
        <v>258.38</v>
      </c>
      <c r="AP57" s="198">
        <v>0</v>
      </c>
    </row>
    <row r="58" spans="1:42">
      <c r="A58" t="s">
        <v>100</v>
      </c>
      <c r="B58" s="198">
        <v>0</v>
      </c>
      <c r="C58" s="198">
        <v>19.28</v>
      </c>
      <c r="D58" s="198">
        <v>0</v>
      </c>
      <c r="E58" s="198">
        <v>0</v>
      </c>
      <c r="F58" s="198">
        <v>30.52</v>
      </c>
      <c r="G58" s="198">
        <v>0</v>
      </c>
      <c r="H58" s="198">
        <v>0</v>
      </c>
      <c r="I58" s="198">
        <v>38.51</v>
      </c>
      <c r="J58" s="198">
        <v>0</v>
      </c>
      <c r="K58" s="198">
        <v>21.06</v>
      </c>
      <c r="L58" s="198">
        <v>1.45</v>
      </c>
      <c r="M58" s="198">
        <v>2.62</v>
      </c>
      <c r="N58" s="198">
        <v>2.13</v>
      </c>
      <c r="O58" s="198">
        <v>1.48</v>
      </c>
      <c r="P58" s="198">
        <v>0.84</v>
      </c>
      <c r="Q58" s="198">
        <v>0.4</v>
      </c>
      <c r="R58" s="198">
        <v>0.76</v>
      </c>
      <c r="S58" s="198">
        <v>0.48</v>
      </c>
      <c r="T58" s="198">
        <v>0</v>
      </c>
      <c r="U58" s="198">
        <v>2.13</v>
      </c>
      <c r="V58" s="198">
        <v>0</v>
      </c>
      <c r="W58" s="198">
        <v>0</v>
      </c>
      <c r="X58" s="198">
        <v>2.66</v>
      </c>
      <c r="Y58" s="198">
        <v>511.74</v>
      </c>
      <c r="Z58" s="198">
        <v>4.8899999999999997</v>
      </c>
      <c r="AA58" s="198">
        <v>1.63</v>
      </c>
      <c r="AB58" s="198">
        <v>0</v>
      </c>
      <c r="AC58" s="198">
        <v>21.9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56.58</v>
      </c>
      <c r="AJ58" s="198">
        <v>0</v>
      </c>
      <c r="AK58" s="198">
        <v>6.23</v>
      </c>
      <c r="AL58" s="198">
        <v>0</v>
      </c>
      <c r="AM58" s="198">
        <v>34.24</v>
      </c>
      <c r="AN58" s="198">
        <v>0</v>
      </c>
      <c r="AO58" s="198">
        <v>258.38</v>
      </c>
      <c r="AP58" s="198">
        <v>0</v>
      </c>
    </row>
    <row r="59" spans="1:42">
      <c r="A59" t="s">
        <v>101</v>
      </c>
      <c r="B59" s="198">
        <v>0</v>
      </c>
      <c r="C59" s="198">
        <v>19.28</v>
      </c>
      <c r="D59" s="198">
        <v>0</v>
      </c>
      <c r="E59" s="198">
        <v>0</v>
      </c>
      <c r="F59" s="198">
        <v>30.52</v>
      </c>
      <c r="G59" s="198">
        <v>0</v>
      </c>
      <c r="H59" s="198">
        <v>0</v>
      </c>
      <c r="I59" s="198">
        <v>38.51</v>
      </c>
      <c r="J59" s="198">
        <v>0</v>
      </c>
      <c r="K59" s="198">
        <v>21.06</v>
      </c>
      <c r="L59" s="198">
        <v>1.45</v>
      </c>
      <c r="M59" s="198">
        <v>2.62</v>
      </c>
      <c r="N59" s="198">
        <v>2.13</v>
      </c>
      <c r="O59" s="198">
        <v>1.51</v>
      </c>
      <c r="P59" s="198">
        <v>0.84</v>
      </c>
      <c r="Q59" s="198">
        <v>0.4</v>
      </c>
      <c r="R59" s="198">
        <v>0.76</v>
      </c>
      <c r="S59" s="198">
        <v>0.48</v>
      </c>
      <c r="T59" s="198">
        <v>0</v>
      </c>
      <c r="U59" s="198">
        <v>2.13</v>
      </c>
      <c r="V59" s="198">
        <v>0</v>
      </c>
      <c r="W59" s="198">
        <v>0</v>
      </c>
      <c r="X59" s="198">
        <v>2.66</v>
      </c>
      <c r="Y59" s="198">
        <v>511.74</v>
      </c>
      <c r="Z59" s="198">
        <v>4.8899999999999997</v>
      </c>
      <c r="AA59" s="198">
        <v>1.63</v>
      </c>
      <c r="AB59" s="198">
        <v>0</v>
      </c>
      <c r="AC59" s="198">
        <v>21.9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56.58</v>
      </c>
      <c r="AJ59" s="198">
        <v>0</v>
      </c>
      <c r="AK59" s="198">
        <v>6.23</v>
      </c>
      <c r="AL59" s="198">
        <v>0</v>
      </c>
      <c r="AM59" s="198">
        <v>34.24</v>
      </c>
      <c r="AN59" s="198">
        <v>0</v>
      </c>
      <c r="AO59" s="198">
        <v>258.38</v>
      </c>
      <c r="AP59" s="198">
        <v>0</v>
      </c>
    </row>
    <row r="60" spans="1:42">
      <c r="A60" t="s">
        <v>102</v>
      </c>
      <c r="B60" s="198">
        <v>0</v>
      </c>
      <c r="C60" s="198">
        <v>19.28</v>
      </c>
      <c r="D60" s="198">
        <v>0</v>
      </c>
      <c r="E60" s="198">
        <v>0</v>
      </c>
      <c r="F60" s="198">
        <v>30.52</v>
      </c>
      <c r="G60" s="198">
        <v>0</v>
      </c>
      <c r="H60" s="198">
        <v>0</v>
      </c>
      <c r="I60" s="198">
        <v>38.51</v>
      </c>
      <c r="J60" s="198">
        <v>0</v>
      </c>
      <c r="K60" s="198">
        <v>21.06</v>
      </c>
      <c r="L60" s="198">
        <v>1.45</v>
      </c>
      <c r="M60" s="198">
        <v>2.62</v>
      </c>
      <c r="N60" s="198">
        <v>2.13</v>
      </c>
      <c r="O60" s="198">
        <v>1.51</v>
      </c>
      <c r="P60" s="198">
        <v>0.84</v>
      </c>
      <c r="Q60" s="198">
        <v>0.4</v>
      </c>
      <c r="R60" s="198">
        <v>0.76</v>
      </c>
      <c r="S60" s="198">
        <v>0.48</v>
      </c>
      <c r="T60" s="198">
        <v>0</v>
      </c>
      <c r="U60" s="198">
        <v>2.13</v>
      </c>
      <c r="V60" s="198">
        <v>0</v>
      </c>
      <c r="W60" s="198">
        <v>0</v>
      </c>
      <c r="X60" s="198">
        <v>2.66</v>
      </c>
      <c r="Y60" s="198">
        <v>511.74</v>
      </c>
      <c r="Z60" s="198">
        <v>4.8899999999999997</v>
      </c>
      <c r="AA60" s="198">
        <v>1.63</v>
      </c>
      <c r="AB60" s="198">
        <v>0</v>
      </c>
      <c r="AC60" s="198">
        <v>21.9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56.58</v>
      </c>
      <c r="AJ60" s="198">
        <v>0</v>
      </c>
      <c r="AK60" s="198">
        <v>6.23</v>
      </c>
      <c r="AL60" s="198">
        <v>0</v>
      </c>
      <c r="AM60" s="198">
        <v>34.24</v>
      </c>
      <c r="AN60" s="198">
        <v>0</v>
      </c>
      <c r="AO60" s="198">
        <v>258.38</v>
      </c>
      <c r="AP60" s="198">
        <v>0</v>
      </c>
    </row>
    <row r="61" spans="1:42">
      <c r="A61" t="s">
        <v>103</v>
      </c>
      <c r="B61" s="198">
        <v>0</v>
      </c>
      <c r="C61" s="198">
        <v>19.28</v>
      </c>
      <c r="D61" s="198">
        <v>0</v>
      </c>
      <c r="E61" s="198">
        <v>0</v>
      </c>
      <c r="F61" s="198">
        <v>30.52</v>
      </c>
      <c r="G61" s="198">
        <v>0</v>
      </c>
      <c r="H61" s="198">
        <v>0</v>
      </c>
      <c r="I61" s="198">
        <v>38.51</v>
      </c>
      <c r="J61" s="198">
        <v>0</v>
      </c>
      <c r="K61" s="198">
        <v>21.06</v>
      </c>
      <c r="L61" s="198">
        <v>1.45</v>
      </c>
      <c r="M61" s="198">
        <v>2.62</v>
      </c>
      <c r="N61" s="198">
        <v>2.13</v>
      </c>
      <c r="O61" s="198">
        <v>1.51</v>
      </c>
      <c r="P61" s="198">
        <v>0.84</v>
      </c>
      <c r="Q61" s="198">
        <v>0.4</v>
      </c>
      <c r="R61" s="198">
        <v>0.76</v>
      </c>
      <c r="S61" s="198">
        <v>0.48</v>
      </c>
      <c r="T61" s="198">
        <v>0</v>
      </c>
      <c r="U61" s="198">
        <v>2.13</v>
      </c>
      <c r="V61" s="198">
        <v>0</v>
      </c>
      <c r="W61" s="198">
        <v>0</v>
      </c>
      <c r="X61" s="198">
        <v>2.66</v>
      </c>
      <c r="Y61" s="198">
        <v>511.74</v>
      </c>
      <c r="Z61" s="198">
        <v>4.8899999999999997</v>
      </c>
      <c r="AA61" s="198">
        <v>1.63</v>
      </c>
      <c r="AB61" s="198">
        <v>0</v>
      </c>
      <c r="AC61" s="198">
        <v>21.9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69.260000000000005</v>
      </c>
      <c r="AJ61" s="198">
        <v>0</v>
      </c>
      <c r="AK61" s="198">
        <v>6.23</v>
      </c>
      <c r="AL61" s="198">
        <v>0</v>
      </c>
      <c r="AM61" s="198">
        <v>34.24</v>
      </c>
      <c r="AN61" s="198">
        <v>0</v>
      </c>
      <c r="AO61" s="198">
        <v>258.38</v>
      </c>
      <c r="AP61" s="198">
        <v>0</v>
      </c>
    </row>
    <row r="62" spans="1:42">
      <c r="A62" t="s">
        <v>104</v>
      </c>
      <c r="B62" s="198">
        <v>0</v>
      </c>
      <c r="C62" s="198">
        <v>19.28</v>
      </c>
      <c r="D62" s="198">
        <v>0</v>
      </c>
      <c r="E62" s="198">
        <v>0</v>
      </c>
      <c r="F62" s="198">
        <v>30.52</v>
      </c>
      <c r="G62" s="198">
        <v>0</v>
      </c>
      <c r="H62" s="198">
        <v>0</v>
      </c>
      <c r="I62" s="198">
        <v>38.51</v>
      </c>
      <c r="J62" s="198">
        <v>0</v>
      </c>
      <c r="K62" s="198">
        <v>21.06</v>
      </c>
      <c r="L62" s="198">
        <v>1.45</v>
      </c>
      <c r="M62" s="198">
        <v>2.62</v>
      </c>
      <c r="N62" s="198">
        <v>2.13</v>
      </c>
      <c r="O62" s="198">
        <v>1.51</v>
      </c>
      <c r="P62" s="198">
        <v>0.84</v>
      </c>
      <c r="Q62" s="198">
        <v>0.4</v>
      </c>
      <c r="R62" s="198">
        <v>0.76</v>
      </c>
      <c r="S62" s="198">
        <v>0.48</v>
      </c>
      <c r="T62" s="198">
        <v>0</v>
      </c>
      <c r="U62" s="198">
        <v>2.13</v>
      </c>
      <c r="V62" s="198">
        <v>0</v>
      </c>
      <c r="W62" s="198">
        <v>0</v>
      </c>
      <c r="X62" s="198">
        <v>2.66</v>
      </c>
      <c r="Y62" s="198">
        <v>511.74</v>
      </c>
      <c r="Z62" s="198">
        <v>4.8899999999999997</v>
      </c>
      <c r="AA62" s="198">
        <v>1.63</v>
      </c>
      <c r="AB62" s="198">
        <v>0</v>
      </c>
      <c r="AC62" s="198">
        <v>21.9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69.260000000000005</v>
      </c>
      <c r="AJ62" s="198">
        <v>0</v>
      </c>
      <c r="AK62" s="198">
        <v>6.23</v>
      </c>
      <c r="AL62" s="198">
        <v>0</v>
      </c>
      <c r="AM62" s="198">
        <v>34.24</v>
      </c>
      <c r="AN62" s="198">
        <v>0</v>
      </c>
      <c r="AO62" s="198">
        <v>258.38</v>
      </c>
      <c r="AP62" s="198">
        <v>0</v>
      </c>
    </row>
    <row r="63" spans="1:42">
      <c r="A63" t="s">
        <v>105</v>
      </c>
      <c r="B63" s="198">
        <v>0</v>
      </c>
      <c r="C63" s="198">
        <v>19.28</v>
      </c>
      <c r="D63" s="198">
        <v>0</v>
      </c>
      <c r="E63" s="198">
        <v>0</v>
      </c>
      <c r="F63" s="198">
        <v>30.52</v>
      </c>
      <c r="G63" s="198">
        <v>0</v>
      </c>
      <c r="H63" s="198">
        <v>0</v>
      </c>
      <c r="I63" s="198">
        <v>38.51</v>
      </c>
      <c r="J63" s="198">
        <v>0</v>
      </c>
      <c r="K63" s="198">
        <v>21.06</v>
      </c>
      <c r="L63" s="198">
        <v>1.45</v>
      </c>
      <c r="M63" s="198">
        <v>2.62</v>
      </c>
      <c r="N63" s="198">
        <v>2.13</v>
      </c>
      <c r="O63" s="198">
        <v>1.51</v>
      </c>
      <c r="P63" s="198">
        <v>0.84</v>
      </c>
      <c r="Q63" s="198">
        <v>0.4</v>
      </c>
      <c r="R63" s="198">
        <v>0.76</v>
      </c>
      <c r="S63" s="198">
        <v>0.48</v>
      </c>
      <c r="T63" s="198">
        <v>0</v>
      </c>
      <c r="U63" s="198">
        <v>2.13</v>
      </c>
      <c r="V63" s="198">
        <v>0</v>
      </c>
      <c r="W63" s="198">
        <v>0</v>
      </c>
      <c r="X63" s="198">
        <v>2.66</v>
      </c>
      <c r="Y63" s="198">
        <v>511.74</v>
      </c>
      <c r="Z63" s="198">
        <v>4.8899999999999997</v>
      </c>
      <c r="AA63" s="198">
        <v>1.63</v>
      </c>
      <c r="AB63" s="198">
        <v>0</v>
      </c>
      <c r="AC63" s="198">
        <v>21.9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56.58</v>
      </c>
      <c r="AJ63" s="198">
        <v>0</v>
      </c>
      <c r="AK63" s="198">
        <v>6.23</v>
      </c>
      <c r="AL63" s="198">
        <v>0</v>
      </c>
      <c r="AM63" s="198">
        <v>34.24</v>
      </c>
      <c r="AN63" s="198">
        <v>0</v>
      </c>
      <c r="AO63" s="198">
        <v>258.38</v>
      </c>
      <c r="AP63" s="198">
        <v>0</v>
      </c>
    </row>
    <row r="64" spans="1:42">
      <c r="A64" t="s">
        <v>106</v>
      </c>
      <c r="B64" s="198">
        <v>0</v>
      </c>
      <c r="C64" s="198">
        <v>19.28</v>
      </c>
      <c r="D64" s="198">
        <v>0</v>
      </c>
      <c r="E64" s="198">
        <v>0</v>
      </c>
      <c r="F64" s="198">
        <v>30.52</v>
      </c>
      <c r="G64" s="198">
        <v>0</v>
      </c>
      <c r="H64" s="198">
        <v>0</v>
      </c>
      <c r="I64" s="198">
        <v>38.51</v>
      </c>
      <c r="J64" s="198">
        <v>0</v>
      </c>
      <c r="K64" s="198">
        <v>21.06</v>
      </c>
      <c r="L64" s="198">
        <v>1.45</v>
      </c>
      <c r="M64" s="198">
        <v>2.62</v>
      </c>
      <c r="N64" s="198">
        <v>2.13</v>
      </c>
      <c r="O64" s="198">
        <v>1.51</v>
      </c>
      <c r="P64" s="198">
        <v>0.84</v>
      </c>
      <c r="Q64" s="198">
        <v>0.4</v>
      </c>
      <c r="R64" s="198">
        <v>0.76</v>
      </c>
      <c r="S64" s="198">
        <v>0.48</v>
      </c>
      <c r="T64" s="198">
        <v>0</v>
      </c>
      <c r="U64" s="198">
        <v>2.13</v>
      </c>
      <c r="V64" s="198">
        <v>0</v>
      </c>
      <c r="W64" s="198">
        <v>0</v>
      </c>
      <c r="X64" s="198">
        <v>2.66</v>
      </c>
      <c r="Y64" s="198">
        <v>511.74</v>
      </c>
      <c r="Z64" s="198">
        <v>4.8899999999999997</v>
      </c>
      <c r="AA64" s="198">
        <v>1.63</v>
      </c>
      <c r="AB64" s="198">
        <v>0</v>
      </c>
      <c r="AC64" s="198">
        <v>21.9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56.58</v>
      </c>
      <c r="AJ64" s="198">
        <v>0</v>
      </c>
      <c r="AK64" s="198">
        <v>6.23</v>
      </c>
      <c r="AL64" s="198">
        <v>0</v>
      </c>
      <c r="AM64" s="198">
        <v>34.24</v>
      </c>
      <c r="AN64" s="198">
        <v>0</v>
      </c>
      <c r="AO64" s="198">
        <v>258.38</v>
      </c>
      <c r="AP64" s="198">
        <v>0</v>
      </c>
    </row>
    <row r="65" spans="1:42">
      <c r="A65" t="s">
        <v>107</v>
      </c>
      <c r="B65" s="198">
        <v>0</v>
      </c>
      <c r="C65" s="198">
        <v>19.28</v>
      </c>
      <c r="D65" s="198">
        <v>0</v>
      </c>
      <c r="E65" s="198">
        <v>0</v>
      </c>
      <c r="F65" s="198">
        <v>30.52</v>
      </c>
      <c r="G65" s="198">
        <v>0</v>
      </c>
      <c r="H65" s="198">
        <v>0</v>
      </c>
      <c r="I65" s="198">
        <v>38.51</v>
      </c>
      <c r="J65" s="198">
        <v>0</v>
      </c>
      <c r="K65" s="198">
        <v>21.06</v>
      </c>
      <c r="L65" s="198">
        <v>1.45</v>
      </c>
      <c r="M65" s="198">
        <v>2.62</v>
      </c>
      <c r="N65" s="198">
        <v>2.13</v>
      </c>
      <c r="O65" s="198">
        <v>1.51</v>
      </c>
      <c r="P65" s="198">
        <v>0.84</v>
      </c>
      <c r="Q65" s="198">
        <v>0.4</v>
      </c>
      <c r="R65" s="198">
        <v>0.76</v>
      </c>
      <c r="S65" s="198">
        <v>0.48</v>
      </c>
      <c r="T65" s="198">
        <v>0</v>
      </c>
      <c r="U65" s="198">
        <v>2.13</v>
      </c>
      <c r="V65" s="198">
        <v>0</v>
      </c>
      <c r="W65" s="198">
        <v>0</v>
      </c>
      <c r="X65" s="198">
        <v>2.66</v>
      </c>
      <c r="Y65" s="198">
        <v>511.74</v>
      </c>
      <c r="Z65" s="198">
        <v>4.8899999999999997</v>
      </c>
      <c r="AA65" s="198">
        <v>1.63</v>
      </c>
      <c r="AB65" s="198">
        <v>0</v>
      </c>
      <c r="AC65" s="198">
        <v>21.9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56.58</v>
      </c>
      <c r="AJ65" s="198">
        <v>0</v>
      </c>
      <c r="AK65" s="198">
        <v>6.23</v>
      </c>
      <c r="AL65" s="198">
        <v>0</v>
      </c>
      <c r="AM65" s="198">
        <v>34.24</v>
      </c>
      <c r="AN65" s="198">
        <v>0</v>
      </c>
      <c r="AO65" s="198">
        <v>258.38</v>
      </c>
      <c r="AP65" s="198">
        <v>0</v>
      </c>
    </row>
    <row r="66" spans="1:42">
      <c r="A66" t="s">
        <v>108</v>
      </c>
      <c r="B66" s="198">
        <v>0</v>
      </c>
      <c r="C66" s="198">
        <v>19.28</v>
      </c>
      <c r="D66" s="198">
        <v>0</v>
      </c>
      <c r="E66" s="198">
        <v>0</v>
      </c>
      <c r="F66" s="198">
        <v>30.52</v>
      </c>
      <c r="G66" s="198">
        <v>0</v>
      </c>
      <c r="H66" s="198">
        <v>0</v>
      </c>
      <c r="I66" s="198">
        <v>38.51</v>
      </c>
      <c r="J66" s="198">
        <v>0</v>
      </c>
      <c r="K66" s="198">
        <v>21.06</v>
      </c>
      <c r="L66" s="198">
        <v>1.45</v>
      </c>
      <c r="M66" s="198">
        <v>2.62</v>
      </c>
      <c r="N66" s="198">
        <v>2.13</v>
      </c>
      <c r="O66" s="198">
        <v>1.51</v>
      </c>
      <c r="P66" s="198">
        <v>0.84</v>
      </c>
      <c r="Q66" s="198">
        <v>0.4</v>
      </c>
      <c r="R66" s="198">
        <v>0.76</v>
      </c>
      <c r="S66" s="198">
        <v>0.48</v>
      </c>
      <c r="T66" s="198">
        <v>0</v>
      </c>
      <c r="U66" s="198">
        <v>2.13</v>
      </c>
      <c r="V66" s="198">
        <v>0</v>
      </c>
      <c r="W66" s="198">
        <v>0</v>
      </c>
      <c r="X66" s="198">
        <v>2.66</v>
      </c>
      <c r="Y66" s="198">
        <v>511.74</v>
      </c>
      <c r="Z66" s="198">
        <v>4.8899999999999997</v>
      </c>
      <c r="AA66" s="198">
        <v>1.63</v>
      </c>
      <c r="AB66" s="198">
        <v>0</v>
      </c>
      <c r="AC66" s="198">
        <v>21.9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56.58</v>
      </c>
      <c r="AJ66" s="198">
        <v>0</v>
      </c>
      <c r="AK66" s="198">
        <v>6.23</v>
      </c>
      <c r="AL66" s="198">
        <v>0</v>
      </c>
      <c r="AM66" s="198">
        <v>34.24</v>
      </c>
      <c r="AN66" s="198">
        <v>0</v>
      </c>
      <c r="AO66" s="198">
        <v>258.38</v>
      </c>
      <c r="AP66" s="198">
        <v>0</v>
      </c>
    </row>
    <row r="67" spans="1:42">
      <c r="A67" t="s">
        <v>109</v>
      </c>
      <c r="B67" s="198">
        <v>0</v>
      </c>
      <c r="C67" s="198">
        <v>19.28</v>
      </c>
      <c r="D67" s="198">
        <v>0</v>
      </c>
      <c r="E67" s="198">
        <v>0</v>
      </c>
      <c r="F67" s="198">
        <v>30.52</v>
      </c>
      <c r="G67" s="198">
        <v>0</v>
      </c>
      <c r="H67" s="198">
        <v>0</v>
      </c>
      <c r="I67" s="198">
        <v>38.51</v>
      </c>
      <c r="J67" s="198">
        <v>0</v>
      </c>
      <c r="K67" s="198">
        <v>21.06</v>
      </c>
      <c r="L67" s="198">
        <v>1.45</v>
      </c>
      <c r="M67" s="198">
        <v>2.62</v>
      </c>
      <c r="N67" s="198">
        <v>2.13</v>
      </c>
      <c r="O67" s="198">
        <v>1.51</v>
      </c>
      <c r="P67" s="198">
        <v>0.84</v>
      </c>
      <c r="Q67" s="198">
        <v>0.4</v>
      </c>
      <c r="R67" s="198">
        <v>0.76</v>
      </c>
      <c r="S67" s="198">
        <v>0.48</v>
      </c>
      <c r="T67" s="198">
        <v>0</v>
      </c>
      <c r="U67" s="198">
        <v>2.13</v>
      </c>
      <c r="V67" s="198">
        <v>0</v>
      </c>
      <c r="W67" s="198">
        <v>0</v>
      </c>
      <c r="X67" s="198">
        <v>2.66</v>
      </c>
      <c r="Y67" s="198">
        <v>511.74</v>
      </c>
      <c r="Z67" s="198">
        <v>4.8899999999999997</v>
      </c>
      <c r="AA67" s="198">
        <v>1.63</v>
      </c>
      <c r="AB67" s="198">
        <v>0</v>
      </c>
      <c r="AC67" s="198">
        <v>21.9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56.58</v>
      </c>
      <c r="AJ67" s="198">
        <v>0</v>
      </c>
      <c r="AK67" s="198">
        <v>6.23</v>
      </c>
      <c r="AL67" s="198">
        <v>0</v>
      </c>
      <c r="AM67" s="198">
        <v>34.24</v>
      </c>
      <c r="AN67" s="198">
        <v>0</v>
      </c>
      <c r="AO67" s="198">
        <v>258.38</v>
      </c>
      <c r="AP67" s="198">
        <v>0</v>
      </c>
    </row>
    <row r="68" spans="1:42">
      <c r="A68" t="s">
        <v>110</v>
      </c>
      <c r="B68" s="198">
        <v>0</v>
      </c>
      <c r="C68" s="198">
        <v>19.37</v>
      </c>
      <c r="D68" s="198">
        <v>0</v>
      </c>
      <c r="E68" s="198">
        <v>0</v>
      </c>
      <c r="F68" s="198">
        <v>30.52</v>
      </c>
      <c r="G68" s="198">
        <v>0</v>
      </c>
      <c r="H68" s="198">
        <v>0</v>
      </c>
      <c r="I68" s="198">
        <v>38.51</v>
      </c>
      <c r="J68" s="198">
        <v>0</v>
      </c>
      <c r="K68" s="198">
        <v>21.06</v>
      </c>
      <c r="L68" s="198">
        <v>1.45</v>
      </c>
      <c r="M68" s="198">
        <v>2.62</v>
      </c>
      <c r="N68" s="198">
        <v>2.13</v>
      </c>
      <c r="O68" s="198">
        <v>1.51</v>
      </c>
      <c r="P68" s="198">
        <v>0.84</v>
      </c>
      <c r="Q68" s="198">
        <v>0.4</v>
      </c>
      <c r="R68" s="198">
        <v>0.76</v>
      </c>
      <c r="S68" s="198">
        <v>0.48</v>
      </c>
      <c r="T68" s="198">
        <v>0</v>
      </c>
      <c r="U68" s="198">
        <v>2.13</v>
      </c>
      <c r="V68" s="198">
        <v>0</v>
      </c>
      <c r="W68" s="198">
        <v>0</v>
      </c>
      <c r="X68" s="198">
        <v>2.66</v>
      </c>
      <c r="Y68" s="198">
        <v>511.74</v>
      </c>
      <c r="Z68" s="198">
        <v>4.8899999999999997</v>
      </c>
      <c r="AA68" s="198">
        <v>1.63</v>
      </c>
      <c r="AB68" s="198">
        <v>0</v>
      </c>
      <c r="AC68" s="198">
        <v>21.9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56.58</v>
      </c>
      <c r="AJ68" s="198">
        <v>0</v>
      </c>
      <c r="AK68" s="198">
        <v>5.63</v>
      </c>
      <c r="AL68" s="198">
        <v>0</v>
      </c>
      <c r="AM68" s="198">
        <v>34.24</v>
      </c>
      <c r="AN68" s="198">
        <v>0</v>
      </c>
      <c r="AO68" s="198">
        <v>258.38</v>
      </c>
      <c r="AP68" s="198">
        <v>0</v>
      </c>
    </row>
    <row r="69" spans="1:42">
      <c r="A69" t="s">
        <v>111</v>
      </c>
      <c r="B69" s="198">
        <v>0</v>
      </c>
      <c r="C69" s="198">
        <v>19.37</v>
      </c>
      <c r="D69" s="198">
        <v>0</v>
      </c>
      <c r="E69" s="198">
        <v>0</v>
      </c>
      <c r="F69" s="198">
        <v>30.52</v>
      </c>
      <c r="G69" s="198">
        <v>0</v>
      </c>
      <c r="H69" s="198">
        <v>0</v>
      </c>
      <c r="I69" s="198">
        <v>38.51</v>
      </c>
      <c r="J69" s="198">
        <v>0</v>
      </c>
      <c r="K69" s="198">
        <v>21.06</v>
      </c>
      <c r="L69" s="198">
        <v>1.45</v>
      </c>
      <c r="M69" s="198">
        <v>2.62</v>
      </c>
      <c r="N69" s="198">
        <v>2.13</v>
      </c>
      <c r="O69" s="198">
        <v>1.51</v>
      </c>
      <c r="P69" s="198">
        <v>0.84</v>
      </c>
      <c r="Q69" s="198">
        <v>0.4</v>
      </c>
      <c r="R69" s="198">
        <v>0.76</v>
      </c>
      <c r="S69" s="198">
        <v>0.48</v>
      </c>
      <c r="T69" s="198">
        <v>0</v>
      </c>
      <c r="U69" s="198">
        <v>2.13</v>
      </c>
      <c r="V69" s="198">
        <v>0</v>
      </c>
      <c r="W69" s="198">
        <v>0</v>
      </c>
      <c r="X69" s="198">
        <v>2.66</v>
      </c>
      <c r="Y69" s="198">
        <v>511.74</v>
      </c>
      <c r="Z69" s="198">
        <v>4.8899999999999997</v>
      </c>
      <c r="AA69" s="198">
        <v>1.63</v>
      </c>
      <c r="AB69" s="198">
        <v>0</v>
      </c>
      <c r="AC69" s="198">
        <v>21.9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56.58</v>
      </c>
      <c r="AJ69" s="198">
        <v>0</v>
      </c>
      <c r="AK69" s="198">
        <v>6.21</v>
      </c>
      <c r="AL69" s="198">
        <v>0</v>
      </c>
      <c r="AM69" s="198">
        <v>34.24</v>
      </c>
      <c r="AN69" s="198">
        <v>0</v>
      </c>
      <c r="AO69" s="198">
        <v>258.38</v>
      </c>
      <c r="AP69" s="198">
        <v>0</v>
      </c>
    </row>
    <row r="70" spans="1:42">
      <c r="A70" t="s">
        <v>112</v>
      </c>
      <c r="B70" s="198">
        <v>0</v>
      </c>
      <c r="C70" s="198">
        <v>19.37</v>
      </c>
      <c r="D70" s="198">
        <v>0</v>
      </c>
      <c r="E70" s="198">
        <v>0</v>
      </c>
      <c r="F70" s="198">
        <v>30.52</v>
      </c>
      <c r="G70" s="198">
        <v>0</v>
      </c>
      <c r="H70" s="198">
        <v>0</v>
      </c>
      <c r="I70" s="198">
        <v>38.51</v>
      </c>
      <c r="J70" s="198">
        <v>0</v>
      </c>
      <c r="K70" s="198">
        <v>21.06</v>
      </c>
      <c r="L70" s="198">
        <v>1.45</v>
      </c>
      <c r="M70" s="198">
        <v>2.62</v>
      </c>
      <c r="N70" s="198">
        <v>2.13</v>
      </c>
      <c r="O70" s="198">
        <v>1.51</v>
      </c>
      <c r="P70" s="198">
        <v>0.84</v>
      </c>
      <c r="Q70" s="198">
        <v>0.4</v>
      </c>
      <c r="R70" s="198">
        <v>0.76</v>
      </c>
      <c r="S70" s="198">
        <v>0.48</v>
      </c>
      <c r="T70" s="198">
        <v>0</v>
      </c>
      <c r="U70" s="198">
        <v>2.13</v>
      </c>
      <c r="V70" s="198">
        <v>0</v>
      </c>
      <c r="W70" s="198">
        <v>0</v>
      </c>
      <c r="X70" s="198">
        <v>2.66</v>
      </c>
      <c r="Y70" s="198">
        <v>511.74</v>
      </c>
      <c r="Z70" s="198">
        <v>4.8899999999999997</v>
      </c>
      <c r="AA70" s="198">
        <v>1.63</v>
      </c>
      <c r="AB70" s="198">
        <v>0</v>
      </c>
      <c r="AC70" s="198">
        <v>25.12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69.260000000000005</v>
      </c>
      <c r="AJ70" s="198">
        <v>0</v>
      </c>
      <c r="AK70" s="198">
        <v>6.21</v>
      </c>
      <c r="AL70" s="198">
        <v>0</v>
      </c>
      <c r="AM70" s="198">
        <v>34.24</v>
      </c>
      <c r="AN70" s="198">
        <v>0</v>
      </c>
      <c r="AO70" s="198">
        <v>258.38</v>
      </c>
      <c r="AP70" s="198">
        <v>0</v>
      </c>
    </row>
    <row r="71" spans="1:42">
      <c r="A71" t="s">
        <v>113</v>
      </c>
      <c r="B71" s="198">
        <v>0</v>
      </c>
      <c r="C71" s="198">
        <v>19.37</v>
      </c>
      <c r="D71" s="198">
        <v>0</v>
      </c>
      <c r="E71" s="198">
        <v>0</v>
      </c>
      <c r="F71" s="198">
        <v>30.52</v>
      </c>
      <c r="G71" s="198">
        <v>0</v>
      </c>
      <c r="H71" s="198">
        <v>0</v>
      </c>
      <c r="I71" s="198">
        <v>38.51</v>
      </c>
      <c r="J71" s="198">
        <v>0</v>
      </c>
      <c r="K71" s="198">
        <v>21.06</v>
      </c>
      <c r="L71" s="198">
        <v>1.45</v>
      </c>
      <c r="M71" s="198">
        <v>2.62</v>
      </c>
      <c r="N71" s="198">
        <v>2.13</v>
      </c>
      <c r="O71" s="198">
        <v>1.51</v>
      </c>
      <c r="P71" s="198">
        <v>0.84</v>
      </c>
      <c r="Q71" s="198">
        <v>0.4</v>
      </c>
      <c r="R71" s="198">
        <v>0.76</v>
      </c>
      <c r="S71" s="198">
        <v>0.48</v>
      </c>
      <c r="T71" s="198">
        <v>0</v>
      </c>
      <c r="U71" s="198">
        <v>2.13</v>
      </c>
      <c r="V71" s="198">
        <v>0</v>
      </c>
      <c r="W71" s="198">
        <v>0</v>
      </c>
      <c r="X71" s="198">
        <v>2.66</v>
      </c>
      <c r="Y71" s="198">
        <v>511.74</v>
      </c>
      <c r="Z71" s="198">
        <v>4.8899999999999997</v>
      </c>
      <c r="AA71" s="198">
        <v>1.63</v>
      </c>
      <c r="AB71" s="198">
        <v>0</v>
      </c>
      <c r="AC71" s="198">
        <v>21.9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56.58</v>
      </c>
      <c r="AJ71" s="198">
        <v>0</v>
      </c>
      <c r="AK71" s="198">
        <v>6.23</v>
      </c>
      <c r="AL71" s="198">
        <v>0</v>
      </c>
      <c r="AM71" s="198">
        <v>34.24</v>
      </c>
      <c r="AN71" s="198">
        <v>0</v>
      </c>
      <c r="AO71" s="198">
        <v>258.38</v>
      </c>
      <c r="AP71" s="198">
        <v>0</v>
      </c>
    </row>
    <row r="72" spans="1:42">
      <c r="A72" t="s">
        <v>114</v>
      </c>
      <c r="B72" s="198">
        <v>0</v>
      </c>
      <c r="C72" s="198">
        <v>19.37</v>
      </c>
      <c r="D72" s="198">
        <v>0</v>
      </c>
      <c r="E72" s="198">
        <v>0</v>
      </c>
      <c r="F72" s="198">
        <v>30.52</v>
      </c>
      <c r="G72" s="198">
        <v>0</v>
      </c>
      <c r="H72" s="198">
        <v>0</v>
      </c>
      <c r="I72" s="198">
        <v>38.51</v>
      </c>
      <c r="J72" s="198">
        <v>0</v>
      </c>
      <c r="K72" s="198">
        <v>21.06</v>
      </c>
      <c r="L72" s="198">
        <v>1.45</v>
      </c>
      <c r="M72" s="198">
        <v>2.62</v>
      </c>
      <c r="N72" s="198">
        <v>2.13</v>
      </c>
      <c r="O72" s="198">
        <v>1.51</v>
      </c>
      <c r="P72" s="198">
        <v>0.84</v>
      </c>
      <c r="Q72" s="198">
        <v>0.4</v>
      </c>
      <c r="R72" s="198">
        <v>0.76</v>
      </c>
      <c r="S72" s="198">
        <v>0.48</v>
      </c>
      <c r="T72" s="198">
        <v>0</v>
      </c>
      <c r="U72" s="198">
        <v>2.13</v>
      </c>
      <c r="V72" s="198">
        <v>0</v>
      </c>
      <c r="W72" s="198">
        <v>0</v>
      </c>
      <c r="X72" s="198">
        <v>2.66</v>
      </c>
      <c r="Y72" s="198">
        <v>511.74</v>
      </c>
      <c r="Z72" s="198">
        <v>4.8899999999999997</v>
      </c>
      <c r="AA72" s="198">
        <v>1.63</v>
      </c>
      <c r="AB72" s="198">
        <v>0</v>
      </c>
      <c r="AC72" s="198">
        <v>21.9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56.58</v>
      </c>
      <c r="AJ72" s="198">
        <v>0</v>
      </c>
      <c r="AK72" s="198">
        <v>6.23</v>
      </c>
      <c r="AL72" s="198">
        <v>0</v>
      </c>
      <c r="AM72" s="198">
        <v>34.24</v>
      </c>
      <c r="AN72" s="198">
        <v>0</v>
      </c>
      <c r="AO72" s="198">
        <v>258.38</v>
      </c>
      <c r="AP72" s="198">
        <v>0</v>
      </c>
    </row>
    <row r="73" spans="1:42">
      <c r="A73" t="s">
        <v>115</v>
      </c>
      <c r="B73" s="198">
        <v>0</v>
      </c>
      <c r="C73" s="198">
        <v>19.37</v>
      </c>
      <c r="D73" s="198">
        <v>0</v>
      </c>
      <c r="E73" s="198">
        <v>0</v>
      </c>
      <c r="F73" s="198">
        <v>30.52</v>
      </c>
      <c r="G73" s="198">
        <v>0</v>
      </c>
      <c r="H73" s="198">
        <v>0</v>
      </c>
      <c r="I73" s="198">
        <v>38.51</v>
      </c>
      <c r="J73" s="198">
        <v>0</v>
      </c>
      <c r="K73" s="198">
        <v>21.06</v>
      </c>
      <c r="L73" s="198">
        <v>1.45</v>
      </c>
      <c r="M73" s="198">
        <v>2.62</v>
      </c>
      <c r="N73" s="198">
        <v>2.13</v>
      </c>
      <c r="O73" s="198">
        <v>1.51</v>
      </c>
      <c r="P73" s="198">
        <v>0.84</v>
      </c>
      <c r="Q73" s="198">
        <v>0.4</v>
      </c>
      <c r="R73" s="198">
        <v>0.76</v>
      </c>
      <c r="S73" s="198">
        <v>0.48</v>
      </c>
      <c r="T73" s="198">
        <v>0</v>
      </c>
      <c r="U73" s="198">
        <v>2.13</v>
      </c>
      <c r="V73" s="198">
        <v>0</v>
      </c>
      <c r="W73" s="198">
        <v>0</v>
      </c>
      <c r="X73" s="198">
        <v>2.66</v>
      </c>
      <c r="Y73" s="198">
        <v>511.74</v>
      </c>
      <c r="Z73" s="198">
        <v>4.8899999999999997</v>
      </c>
      <c r="AA73" s="198">
        <v>1.63</v>
      </c>
      <c r="AB73" s="198">
        <v>0</v>
      </c>
      <c r="AC73" s="198">
        <v>21.9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56.58</v>
      </c>
      <c r="AJ73" s="198">
        <v>0</v>
      </c>
      <c r="AK73" s="198">
        <v>6.23</v>
      </c>
      <c r="AL73" s="198">
        <v>0</v>
      </c>
      <c r="AM73" s="198">
        <v>34.24</v>
      </c>
      <c r="AN73" s="198">
        <v>0</v>
      </c>
      <c r="AO73" s="198">
        <v>258.38</v>
      </c>
      <c r="AP73" s="198">
        <v>0</v>
      </c>
    </row>
    <row r="74" spans="1:42">
      <c r="A74" t="s">
        <v>116</v>
      </c>
      <c r="B74" s="198">
        <v>0</v>
      </c>
      <c r="C74" s="198">
        <v>19.37</v>
      </c>
      <c r="D74" s="198">
        <v>0</v>
      </c>
      <c r="E74" s="198">
        <v>0</v>
      </c>
      <c r="F74" s="198">
        <v>30.52</v>
      </c>
      <c r="G74" s="198">
        <v>0</v>
      </c>
      <c r="H74" s="198">
        <v>0</v>
      </c>
      <c r="I74" s="198">
        <v>38.51</v>
      </c>
      <c r="J74" s="198">
        <v>0</v>
      </c>
      <c r="K74" s="198">
        <v>21.06</v>
      </c>
      <c r="L74" s="198">
        <v>1.45</v>
      </c>
      <c r="M74" s="198">
        <v>2.62</v>
      </c>
      <c r="N74" s="198">
        <v>2.13</v>
      </c>
      <c r="O74" s="198">
        <v>1.51</v>
      </c>
      <c r="P74" s="198">
        <v>0.84</v>
      </c>
      <c r="Q74" s="198">
        <v>0.4</v>
      </c>
      <c r="R74" s="198">
        <v>0.76</v>
      </c>
      <c r="S74" s="198">
        <v>0.48</v>
      </c>
      <c r="T74" s="198">
        <v>0</v>
      </c>
      <c r="U74" s="198">
        <v>2.13</v>
      </c>
      <c r="V74" s="198">
        <v>0</v>
      </c>
      <c r="W74" s="198">
        <v>0</v>
      </c>
      <c r="X74" s="198">
        <v>2.66</v>
      </c>
      <c r="Y74" s="198">
        <v>511.74</v>
      </c>
      <c r="Z74" s="198">
        <v>4.8899999999999997</v>
      </c>
      <c r="AA74" s="198">
        <v>1.63</v>
      </c>
      <c r="AB74" s="198">
        <v>0</v>
      </c>
      <c r="AC74" s="198">
        <v>21.9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56.58</v>
      </c>
      <c r="AJ74" s="198">
        <v>0</v>
      </c>
      <c r="AK74" s="198">
        <v>6.23</v>
      </c>
      <c r="AL74" s="198">
        <v>0</v>
      </c>
      <c r="AM74" s="198">
        <v>34.24</v>
      </c>
      <c r="AN74" s="198">
        <v>0</v>
      </c>
      <c r="AO74" s="198">
        <v>258.38</v>
      </c>
      <c r="AP74" s="198">
        <v>0</v>
      </c>
    </row>
    <row r="75" spans="1:42">
      <c r="A75" t="s">
        <v>117</v>
      </c>
      <c r="B75" s="198">
        <v>0</v>
      </c>
      <c r="C75" s="198">
        <v>19.46</v>
      </c>
      <c r="D75" s="198">
        <v>0</v>
      </c>
      <c r="E75" s="198">
        <v>0</v>
      </c>
      <c r="F75" s="198">
        <v>30.52</v>
      </c>
      <c r="G75" s="198">
        <v>0</v>
      </c>
      <c r="H75" s="198">
        <v>0</v>
      </c>
      <c r="I75" s="198">
        <v>38.51</v>
      </c>
      <c r="J75" s="198">
        <v>0</v>
      </c>
      <c r="K75" s="198">
        <v>21.06</v>
      </c>
      <c r="L75" s="198">
        <v>1.45</v>
      </c>
      <c r="M75" s="198">
        <v>2.62</v>
      </c>
      <c r="N75" s="198">
        <v>2.13</v>
      </c>
      <c r="O75" s="198">
        <v>1.51</v>
      </c>
      <c r="P75" s="198">
        <v>0.84</v>
      </c>
      <c r="Q75" s="198">
        <v>0.4</v>
      </c>
      <c r="R75" s="198">
        <v>0.76</v>
      </c>
      <c r="S75" s="198">
        <v>0.48</v>
      </c>
      <c r="T75" s="198">
        <v>0</v>
      </c>
      <c r="U75" s="198">
        <v>2.13</v>
      </c>
      <c r="V75" s="198">
        <v>0</v>
      </c>
      <c r="W75" s="198">
        <v>0</v>
      </c>
      <c r="X75" s="198">
        <v>2.66</v>
      </c>
      <c r="Y75" s="198">
        <v>511.74</v>
      </c>
      <c r="Z75" s="198">
        <v>4.8899999999999997</v>
      </c>
      <c r="AA75" s="198">
        <v>1.63</v>
      </c>
      <c r="AB75" s="198">
        <v>0</v>
      </c>
      <c r="AC75" s="198">
        <v>21.9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56.58</v>
      </c>
      <c r="AJ75" s="198">
        <v>0</v>
      </c>
      <c r="AK75" s="198">
        <v>6.23</v>
      </c>
      <c r="AL75" s="198">
        <v>0</v>
      </c>
      <c r="AM75" s="198">
        <v>34.24</v>
      </c>
      <c r="AN75" s="198">
        <v>0</v>
      </c>
      <c r="AO75" s="198">
        <v>258.38</v>
      </c>
      <c r="AP75" s="198">
        <v>0</v>
      </c>
    </row>
    <row r="76" spans="1:42">
      <c r="A76" t="s">
        <v>118</v>
      </c>
      <c r="B76" s="198">
        <v>0</v>
      </c>
      <c r="C76" s="198">
        <v>19.46</v>
      </c>
      <c r="D76" s="198">
        <v>0</v>
      </c>
      <c r="E76" s="198">
        <v>0</v>
      </c>
      <c r="F76" s="198">
        <v>30.52</v>
      </c>
      <c r="G76" s="198">
        <v>0</v>
      </c>
      <c r="H76" s="198">
        <v>0</v>
      </c>
      <c r="I76" s="198">
        <v>38.51</v>
      </c>
      <c r="J76" s="198">
        <v>0</v>
      </c>
      <c r="K76" s="198">
        <v>21.06</v>
      </c>
      <c r="L76" s="198">
        <v>1.45</v>
      </c>
      <c r="M76" s="198">
        <v>2.62</v>
      </c>
      <c r="N76" s="198">
        <v>2.13</v>
      </c>
      <c r="O76" s="198">
        <v>1.51</v>
      </c>
      <c r="P76" s="198">
        <v>0.84</v>
      </c>
      <c r="Q76" s="198">
        <v>0.4</v>
      </c>
      <c r="R76" s="198">
        <v>0.76</v>
      </c>
      <c r="S76" s="198">
        <v>0.48</v>
      </c>
      <c r="T76" s="198">
        <v>0</v>
      </c>
      <c r="U76" s="198">
        <v>2.13</v>
      </c>
      <c r="V76" s="198">
        <v>0</v>
      </c>
      <c r="W76" s="198">
        <v>0</v>
      </c>
      <c r="X76" s="198">
        <v>2.66</v>
      </c>
      <c r="Y76" s="198">
        <v>511.74</v>
      </c>
      <c r="Z76" s="198">
        <v>4.8899999999999997</v>
      </c>
      <c r="AA76" s="198">
        <v>1.63</v>
      </c>
      <c r="AB76" s="198">
        <v>0</v>
      </c>
      <c r="AC76" s="198">
        <v>28.88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80.63</v>
      </c>
      <c r="AJ76" s="198">
        <v>0</v>
      </c>
      <c r="AK76" s="198">
        <v>6.23</v>
      </c>
      <c r="AL76" s="198">
        <v>0</v>
      </c>
      <c r="AM76" s="198">
        <v>34.24</v>
      </c>
      <c r="AN76" s="198">
        <v>0</v>
      </c>
      <c r="AO76" s="198">
        <v>258.38</v>
      </c>
      <c r="AP76" s="198">
        <v>0</v>
      </c>
    </row>
    <row r="77" spans="1:42">
      <c r="A77" t="s">
        <v>119</v>
      </c>
      <c r="B77" s="198">
        <v>0</v>
      </c>
      <c r="C77" s="198">
        <v>19.46</v>
      </c>
      <c r="D77" s="198">
        <v>0</v>
      </c>
      <c r="E77" s="198">
        <v>0</v>
      </c>
      <c r="F77" s="198">
        <v>30.52</v>
      </c>
      <c r="G77" s="198">
        <v>0</v>
      </c>
      <c r="H77" s="198">
        <v>0</v>
      </c>
      <c r="I77" s="198">
        <v>38.51</v>
      </c>
      <c r="J77" s="198">
        <v>0</v>
      </c>
      <c r="K77" s="198">
        <v>21.06</v>
      </c>
      <c r="L77" s="198">
        <v>1.45</v>
      </c>
      <c r="M77" s="198">
        <v>2.62</v>
      </c>
      <c r="N77" s="198">
        <v>2.13</v>
      </c>
      <c r="O77" s="198">
        <v>1.51</v>
      </c>
      <c r="P77" s="198">
        <v>0.84</v>
      </c>
      <c r="Q77" s="198">
        <v>0.4</v>
      </c>
      <c r="R77" s="198">
        <v>0.76</v>
      </c>
      <c r="S77" s="198">
        <v>0.48</v>
      </c>
      <c r="T77" s="198">
        <v>0</v>
      </c>
      <c r="U77" s="198">
        <v>2.13</v>
      </c>
      <c r="V77" s="198">
        <v>0</v>
      </c>
      <c r="W77" s="198">
        <v>0</v>
      </c>
      <c r="X77" s="198">
        <v>2.66</v>
      </c>
      <c r="Y77" s="198">
        <v>511.74</v>
      </c>
      <c r="Z77" s="198">
        <v>4.8899999999999997</v>
      </c>
      <c r="AA77" s="198">
        <v>1.63</v>
      </c>
      <c r="AB77" s="198">
        <v>0</v>
      </c>
      <c r="AC77" s="198">
        <v>21.9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56.58</v>
      </c>
      <c r="AJ77" s="198">
        <v>0</v>
      </c>
      <c r="AK77" s="198">
        <v>6.23</v>
      </c>
      <c r="AL77" s="198">
        <v>0</v>
      </c>
      <c r="AM77" s="198">
        <v>34.24</v>
      </c>
      <c r="AN77" s="198">
        <v>0</v>
      </c>
      <c r="AO77" s="198">
        <v>258.38</v>
      </c>
      <c r="AP77" s="198">
        <v>0</v>
      </c>
    </row>
    <row r="78" spans="1:42">
      <c r="A78" t="s">
        <v>120</v>
      </c>
      <c r="B78" s="198">
        <v>0</v>
      </c>
      <c r="C78" s="198">
        <v>19.46</v>
      </c>
      <c r="D78" s="198">
        <v>0</v>
      </c>
      <c r="E78" s="198">
        <v>0</v>
      </c>
      <c r="F78" s="198">
        <v>30.52</v>
      </c>
      <c r="G78" s="198">
        <v>0</v>
      </c>
      <c r="H78" s="198">
        <v>0</v>
      </c>
      <c r="I78" s="198">
        <v>38.51</v>
      </c>
      <c r="J78" s="198">
        <v>0</v>
      </c>
      <c r="K78" s="198">
        <v>21.06</v>
      </c>
      <c r="L78" s="198">
        <v>1.45</v>
      </c>
      <c r="M78" s="198">
        <v>2.62</v>
      </c>
      <c r="N78" s="198">
        <v>2.13</v>
      </c>
      <c r="O78" s="198">
        <v>1.51</v>
      </c>
      <c r="P78" s="198">
        <v>0.84</v>
      </c>
      <c r="Q78" s="198">
        <v>0.4</v>
      </c>
      <c r="R78" s="198">
        <v>0.76</v>
      </c>
      <c r="S78" s="198">
        <v>0.48</v>
      </c>
      <c r="T78" s="198">
        <v>0</v>
      </c>
      <c r="U78" s="198">
        <v>2.13</v>
      </c>
      <c r="V78" s="198">
        <v>0</v>
      </c>
      <c r="W78" s="198">
        <v>0</v>
      </c>
      <c r="X78" s="198">
        <v>2.66</v>
      </c>
      <c r="Y78" s="198">
        <v>511.74</v>
      </c>
      <c r="Z78" s="198">
        <v>4.8899999999999997</v>
      </c>
      <c r="AA78" s="198">
        <v>1.63</v>
      </c>
      <c r="AB78" s="198">
        <v>0</v>
      </c>
      <c r="AC78" s="198">
        <v>21.9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56.58</v>
      </c>
      <c r="AJ78" s="198">
        <v>0</v>
      </c>
      <c r="AK78" s="198">
        <v>6.23</v>
      </c>
      <c r="AL78" s="198">
        <v>0</v>
      </c>
      <c r="AM78" s="198">
        <v>34.24</v>
      </c>
      <c r="AN78" s="198">
        <v>0</v>
      </c>
      <c r="AO78" s="198">
        <v>258.38</v>
      </c>
      <c r="AP78" s="198">
        <v>0</v>
      </c>
    </row>
    <row r="79" spans="1:42">
      <c r="A79" t="s">
        <v>121</v>
      </c>
      <c r="B79" s="198">
        <v>0</v>
      </c>
      <c r="C79" s="198">
        <v>19.510000000000002</v>
      </c>
      <c r="D79" s="198">
        <v>0</v>
      </c>
      <c r="E79" s="198">
        <v>0</v>
      </c>
      <c r="F79" s="198">
        <v>30.52</v>
      </c>
      <c r="G79" s="198">
        <v>0</v>
      </c>
      <c r="H79" s="198">
        <v>0</v>
      </c>
      <c r="I79" s="198">
        <v>38.51</v>
      </c>
      <c r="J79" s="198">
        <v>0</v>
      </c>
      <c r="K79" s="198">
        <v>21.06</v>
      </c>
      <c r="L79" s="198">
        <v>1.45</v>
      </c>
      <c r="M79" s="198">
        <v>2.62</v>
      </c>
      <c r="N79" s="198">
        <v>2.13</v>
      </c>
      <c r="O79" s="198">
        <v>1.51</v>
      </c>
      <c r="P79" s="198">
        <v>0.84</v>
      </c>
      <c r="Q79" s="198">
        <v>0.4</v>
      </c>
      <c r="R79" s="198">
        <v>0.76</v>
      </c>
      <c r="S79" s="198">
        <v>0.48</v>
      </c>
      <c r="T79" s="198">
        <v>0</v>
      </c>
      <c r="U79" s="198">
        <v>2.13</v>
      </c>
      <c r="V79" s="198">
        <v>0</v>
      </c>
      <c r="W79" s="198">
        <v>0</v>
      </c>
      <c r="X79" s="198">
        <v>2.66</v>
      </c>
      <c r="Y79" s="198">
        <v>511.74</v>
      </c>
      <c r="Z79" s="198">
        <v>4.8899999999999997</v>
      </c>
      <c r="AA79" s="198">
        <v>1.63</v>
      </c>
      <c r="AB79" s="198">
        <v>0</v>
      </c>
      <c r="AC79" s="198">
        <v>21.9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56.58</v>
      </c>
      <c r="AJ79" s="198">
        <v>0</v>
      </c>
      <c r="AK79" s="198">
        <v>6.23</v>
      </c>
      <c r="AL79" s="198">
        <v>0</v>
      </c>
      <c r="AM79" s="198">
        <v>34.24</v>
      </c>
      <c r="AN79" s="198">
        <v>0</v>
      </c>
      <c r="AO79" s="198">
        <v>258.38</v>
      </c>
      <c r="AP79" s="198">
        <v>0</v>
      </c>
    </row>
    <row r="80" spans="1:42">
      <c r="A80" t="s">
        <v>122</v>
      </c>
      <c r="B80" s="198">
        <v>0</v>
      </c>
      <c r="C80" s="198">
        <v>19.510000000000002</v>
      </c>
      <c r="D80" s="198">
        <v>0</v>
      </c>
      <c r="E80" s="198">
        <v>0</v>
      </c>
      <c r="F80" s="198">
        <v>30.52</v>
      </c>
      <c r="G80" s="198">
        <v>0</v>
      </c>
      <c r="H80" s="198">
        <v>0</v>
      </c>
      <c r="I80" s="198">
        <v>38.99</v>
      </c>
      <c r="J80" s="198">
        <v>0</v>
      </c>
      <c r="K80" s="198">
        <v>21.06</v>
      </c>
      <c r="L80" s="198">
        <v>1.45</v>
      </c>
      <c r="M80" s="198">
        <v>2.62</v>
      </c>
      <c r="N80" s="198">
        <v>2.13</v>
      </c>
      <c r="O80" s="198">
        <v>1.51</v>
      </c>
      <c r="P80" s="198">
        <v>0.84</v>
      </c>
      <c r="Q80" s="198">
        <v>0.4</v>
      </c>
      <c r="R80" s="198">
        <v>0.76</v>
      </c>
      <c r="S80" s="198">
        <v>0.48</v>
      </c>
      <c r="T80" s="198">
        <v>0</v>
      </c>
      <c r="U80" s="198">
        <v>2.13</v>
      </c>
      <c r="V80" s="198">
        <v>0</v>
      </c>
      <c r="W80" s="198">
        <v>0</v>
      </c>
      <c r="X80" s="198">
        <v>2.66</v>
      </c>
      <c r="Y80" s="198">
        <v>511.74</v>
      </c>
      <c r="Z80" s="198">
        <v>4.8899999999999997</v>
      </c>
      <c r="AA80" s="198">
        <v>1.63</v>
      </c>
      <c r="AB80" s="198">
        <v>0</v>
      </c>
      <c r="AC80" s="198">
        <v>21.9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56.58</v>
      </c>
      <c r="AJ80" s="198">
        <v>0</v>
      </c>
      <c r="AK80" s="198">
        <v>6.23</v>
      </c>
      <c r="AL80" s="198">
        <v>0</v>
      </c>
      <c r="AM80" s="198">
        <v>34.24</v>
      </c>
      <c r="AN80" s="198">
        <v>0</v>
      </c>
      <c r="AO80" s="198">
        <v>258.38</v>
      </c>
      <c r="AP80" s="198">
        <v>0</v>
      </c>
    </row>
    <row r="81" spans="1:42">
      <c r="A81" t="s">
        <v>123</v>
      </c>
      <c r="B81" s="198">
        <v>0</v>
      </c>
      <c r="C81" s="198">
        <v>19.510000000000002</v>
      </c>
      <c r="D81" s="198">
        <v>0</v>
      </c>
      <c r="E81" s="198">
        <v>0</v>
      </c>
      <c r="F81" s="198">
        <v>30.52</v>
      </c>
      <c r="G81" s="198">
        <v>0</v>
      </c>
      <c r="H81" s="198">
        <v>0</v>
      </c>
      <c r="I81" s="198">
        <v>38.99</v>
      </c>
      <c r="J81" s="198">
        <v>0</v>
      </c>
      <c r="K81" s="198">
        <v>21.06</v>
      </c>
      <c r="L81" s="198">
        <v>1.45</v>
      </c>
      <c r="M81" s="198">
        <v>2.62</v>
      </c>
      <c r="N81" s="198">
        <v>2.13</v>
      </c>
      <c r="O81" s="198">
        <v>1.51</v>
      </c>
      <c r="P81" s="198">
        <v>0.84</v>
      </c>
      <c r="Q81" s="198">
        <v>0.4</v>
      </c>
      <c r="R81" s="198">
        <v>0.76</v>
      </c>
      <c r="S81" s="198">
        <v>0.48</v>
      </c>
      <c r="T81" s="198">
        <v>0</v>
      </c>
      <c r="U81" s="198">
        <v>2.13</v>
      </c>
      <c r="V81" s="198">
        <v>0</v>
      </c>
      <c r="W81" s="198">
        <v>0</v>
      </c>
      <c r="X81" s="198">
        <v>2.66</v>
      </c>
      <c r="Y81" s="198">
        <v>511.74</v>
      </c>
      <c r="Z81" s="198">
        <v>4.8899999999999997</v>
      </c>
      <c r="AA81" s="198">
        <v>1.63</v>
      </c>
      <c r="AB81" s="198">
        <v>0</v>
      </c>
      <c r="AC81" s="198">
        <v>20.9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56.58</v>
      </c>
      <c r="AJ81" s="198">
        <v>0</v>
      </c>
      <c r="AK81" s="198">
        <v>6.23</v>
      </c>
      <c r="AL81" s="198">
        <v>0</v>
      </c>
      <c r="AM81" s="198">
        <v>34.24</v>
      </c>
      <c r="AN81" s="198">
        <v>0</v>
      </c>
      <c r="AO81" s="198">
        <v>258.38</v>
      </c>
      <c r="AP81" s="198">
        <v>0</v>
      </c>
    </row>
    <row r="82" spans="1:42">
      <c r="A82" t="s">
        <v>124</v>
      </c>
      <c r="B82" s="198">
        <v>0</v>
      </c>
      <c r="C82" s="198">
        <v>19.510000000000002</v>
      </c>
      <c r="D82" s="198">
        <v>0</v>
      </c>
      <c r="E82" s="198">
        <v>0</v>
      </c>
      <c r="F82" s="198">
        <v>30.52</v>
      </c>
      <c r="G82" s="198">
        <v>0</v>
      </c>
      <c r="H82" s="198">
        <v>0</v>
      </c>
      <c r="I82" s="198">
        <v>38.99</v>
      </c>
      <c r="J82" s="198">
        <v>0</v>
      </c>
      <c r="K82" s="198">
        <v>21.06</v>
      </c>
      <c r="L82" s="198">
        <v>1.45</v>
      </c>
      <c r="M82" s="198">
        <v>2.62</v>
      </c>
      <c r="N82" s="198">
        <v>2.13</v>
      </c>
      <c r="O82" s="198">
        <v>1.51</v>
      </c>
      <c r="P82" s="198">
        <v>0.84</v>
      </c>
      <c r="Q82" s="198">
        <v>0.4</v>
      </c>
      <c r="R82" s="198">
        <v>0.76</v>
      </c>
      <c r="S82" s="198">
        <v>0.48</v>
      </c>
      <c r="T82" s="198">
        <v>0</v>
      </c>
      <c r="U82" s="198">
        <v>2.13</v>
      </c>
      <c r="V82" s="198">
        <v>0</v>
      </c>
      <c r="W82" s="198">
        <v>0</v>
      </c>
      <c r="X82" s="198">
        <v>2.66</v>
      </c>
      <c r="Y82" s="198">
        <v>511.74</v>
      </c>
      <c r="Z82" s="198">
        <v>4.8899999999999997</v>
      </c>
      <c r="AA82" s="198">
        <v>1.63</v>
      </c>
      <c r="AB82" s="198">
        <v>0</v>
      </c>
      <c r="AC82" s="198">
        <v>20.9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56.58</v>
      </c>
      <c r="AJ82" s="198">
        <v>0</v>
      </c>
      <c r="AK82" s="198">
        <v>6.23</v>
      </c>
      <c r="AL82" s="198">
        <v>0</v>
      </c>
      <c r="AM82" s="198">
        <v>34.24</v>
      </c>
      <c r="AN82" s="198">
        <v>0</v>
      </c>
      <c r="AO82" s="198">
        <v>258.38</v>
      </c>
      <c r="AP82" s="198">
        <v>0</v>
      </c>
    </row>
    <row r="83" spans="1:42">
      <c r="A83" t="s">
        <v>125</v>
      </c>
      <c r="B83" s="198">
        <v>0</v>
      </c>
      <c r="C83" s="198">
        <v>19.510000000000002</v>
      </c>
      <c r="D83" s="198">
        <v>0</v>
      </c>
      <c r="E83" s="198">
        <v>0</v>
      </c>
      <c r="F83" s="198">
        <v>30.52</v>
      </c>
      <c r="G83" s="198">
        <v>0</v>
      </c>
      <c r="H83" s="198">
        <v>0</v>
      </c>
      <c r="I83" s="198">
        <v>38.99</v>
      </c>
      <c r="J83" s="198">
        <v>0</v>
      </c>
      <c r="K83" s="198">
        <v>21.06</v>
      </c>
      <c r="L83" s="198">
        <v>1.45</v>
      </c>
      <c r="M83" s="198">
        <v>2.62</v>
      </c>
      <c r="N83" s="198">
        <v>2.13</v>
      </c>
      <c r="O83" s="198">
        <v>1.51</v>
      </c>
      <c r="P83" s="198">
        <v>0.84</v>
      </c>
      <c r="Q83" s="198">
        <v>0.4</v>
      </c>
      <c r="R83" s="198">
        <v>0.76</v>
      </c>
      <c r="S83" s="198">
        <v>0.48</v>
      </c>
      <c r="T83" s="198">
        <v>0</v>
      </c>
      <c r="U83" s="198">
        <v>2.13</v>
      </c>
      <c r="V83" s="198">
        <v>0</v>
      </c>
      <c r="W83" s="198">
        <v>0</v>
      </c>
      <c r="X83" s="198">
        <v>2.66</v>
      </c>
      <c r="Y83" s="198">
        <v>511.74</v>
      </c>
      <c r="Z83" s="198">
        <v>4.8899999999999997</v>
      </c>
      <c r="AA83" s="198">
        <v>1.63</v>
      </c>
      <c r="AB83" s="198">
        <v>0</v>
      </c>
      <c r="AC83" s="198">
        <v>20.9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56.58</v>
      </c>
      <c r="AJ83" s="198">
        <v>0</v>
      </c>
      <c r="AK83" s="198">
        <v>6.23</v>
      </c>
      <c r="AL83" s="198">
        <v>0</v>
      </c>
      <c r="AM83" s="198">
        <v>34.24</v>
      </c>
      <c r="AN83" s="198">
        <v>0</v>
      </c>
      <c r="AO83" s="198">
        <v>258.38</v>
      </c>
      <c r="AP83" s="198">
        <v>0</v>
      </c>
    </row>
    <row r="84" spans="1:42">
      <c r="A84" t="s">
        <v>126</v>
      </c>
      <c r="B84" s="198">
        <v>0</v>
      </c>
      <c r="C84" s="198">
        <v>19.510000000000002</v>
      </c>
      <c r="D84" s="198">
        <v>0</v>
      </c>
      <c r="E84" s="198">
        <v>0</v>
      </c>
      <c r="F84" s="198">
        <v>30.52</v>
      </c>
      <c r="G84" s="198">
        <v>0</v>
      </c>
      <c r="H84" s="198">
        <v>0</v>
      </c>
      <c r="I84" s="198">
        <v>38.99</v>
      </c>
      <c r="J84" s="198">
        <v>0</v>
      </c>
      <c r="K84" s="198">
        <v>21.06</v>
      </c>
      <c r="L84" s="198">
        <v>1.45</v>
      </c>
      <c r="M84" s="198">
        <v>2.62</v>
      </c>
      <c r="N84" s="198">
        <v>2.13</v>
      </c>
      <c r="O84" s="198">
        <v>1.51</v>
      </c>
      <c r="P84" s="198">
        <v>0.84</v>
      </c>
      <c r="Q84" s="198">
        <v>0.4</v>
      </c>
      <c r="R84" s="198">
        <v>0.76</v>
      </c>
      <c r="S84" s="198">
        <v>0.48</v>
      </c>
      <c r="T84" s="198">
        <v>0</v>
      </c>
      <c r="U84" s="198">
        <v>2.13</v>
      </c>
      <c r="V84" s="198">
        <v>0</v>
      </c>
      <c r="W84" s="198">
        <v>0</v>
      </c>
      <c r="X84" s="198">
        <v>2.66</v>
      </c>
      <c r="Y84" s="198">
        <v>511.74</v>
      </c>
      <c r="Z84" s="198">
        <v>4.8899999999999997</v>
      </c>
      <c r="AA84" s="198">
        <v>1.63</v>
      </c>
      <c r="AB84" s="198">
        <v>0</v>
      </c>
      <c r="AC84" s="198">
        <v>20.9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56.58</v>
      </c>
      <c r="AJ84" s="198">
        <v>0</v>
      </c>
      <c r="AK84" s="198">
        <v>6.23</v>
      </c>
      <c r="AL84" s="198">
        <v>0</v>
      </c>
      <c r="AM84" s="198">
        <v>34.24</v>
      </c>
      <c r="AN84" s="198">
        <v>0</v>
      </c>
      <c r="AO84" s="198">
        <v>258.38</v>
      </c>
      <c r="AP84" s="198">
        <v>0</v>
      </c>
    </row>
    <row r="85" spans="1:42">
      <c r="A85" t="s">
        <v>127</v>
      </c>
      <c r="B85" s="198">
        <v>0</v>
      </c>
      <c r="C85" s="198">
        <v>19.510000000000002</v>
      </c>
      <c r="D85" s="198">
        <v>0</v>
      </c>
      <c r="E85" s="198">
        <v>0</v>
      </c>
      <c r="F85" s="198">
        <v>30.52</v>
      </c>
      <c r="G85" s="198">
        <v>0</v>
      </c>
      <c r="H85" s="198">
        <v>0</v>
      </c>
      <c r="I85" s="198">
        <v>38.99</v>
      </c>
      <c r="J85" s="198">
        <v>0</v>
      </c>
      <c r="K85" s="198">
        <v>21.06</v>
      </c>
      <c r="L85" s="198">
        <v>1.45</v>
      </c>
      <c r="M85" s="198">
        <v>2.62</v>
      </c>
      <c r="N85" s="198">
        <v>2.13</v>
      </c>
      <c r="O85" s="198">
        <v>1.51</v>
      </c>
      <c r="P85" s="198">
        <v>0.84</v>
      </c>
      <c r="Q85" s="198">
        <v>0.4</v>
      </c>
      <c r="R85" s="198">
        <v>0.76</v>
      </c>
      <c r="S85" s="198">
        <v>0.47</v>
      </c>
      <c r="T85" s="198">
        <v>0</v>
      </c>
      <c r="U85" s="198">
        <v>2.13</v>
      </c>
      <c r="V85" s="198">
        <v>0</v>
      </c>
      <c r="W85" s="198">
        <v>0</v>
      </c>
      <c r="X85" s="198">
        <v>2.66</v>
      </c>
      <c r="Y85" s="198">
        <v>511.74</v>
      </c>
      <c r="Z85" s="198">
        <v>4.8899999999999997</v>
      </c>
      <c r="AA85" s="198">
        <v>1.91</v>
      </c>
      <c r="AB85" s="198">
        <v>0</v>
      </c>
      <c r="AC85" s="198">
        <v>20.9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56.58</v>
      </c>
      <c r="AJ85" s="198">
        <v>0</v>
      </c>
      <c r="AK85" s="198">
        <v>6.23</v>
      </c>
      <c r="AL85" s="198">
        <v>0</v>
      </c>
      <c r="AM85" s="198">
        <v>34.24</v>
      </c>
      <c r="AN85" s="198">
        <v>0</v>
      </c>
      <c r="AO85" s="198">
        <v>258.38</v>
      </c>
      <c r="AP85" s="198">
        <v>0</v>
      </c>
    </row>
    <row r="86" spans="1:42">
      <c r="A86" t="s">
        <v>128</v>
      </c>
      <c r="B86" s="198">
        <v>0</v>
      </c>
      <c r="C86" s="198">
        <v>19.510000000000002</v>
      </c>
      <c r="D86" s="198">
        <v>0</v>
      </c>
      <c r="E86" s="198">
        <v>0</v>
      </c>
      <c r="F86" s="198">
        <v>30.52</v>
      </c>
      <c r="G86" s="198">
        <v>0</v>
      </c>
      <c r="H86" s="198">
        <v>0</v>
      </c>
      <c r="I86" s="198">
        <v>38.99</v>
      </c>
      <c r="J86" s="198">
        <v>0</v>
      </c>
      <c r="K86" s="198">
        <v>21.06</v>
      </c>
      <c r="L86" s="198">
        <v>1.45</v>
      </c>
      <c r="M86" s="198">
        <v>2.62</v>
      </c>
      <c r="N86" s="198">
        <v>2.13</v>
      </c>
      <c r="O86" s="198">
        <v>1.51</v>
      </c>
      <c r="P86" s="198">
        <v>0.84</v>
      </c>
      <c r="Q86" s="198">
        <v>0.4</v>
      </c>
      <c r="R86" s="198">
        <v>0.76</v>
      </c>
      <c r="S86" s="198">
        <v>0.47</v>
      </c>
      <c r="T86" s="198">
        <v>0</v>
      </c>
      <c r="U86" s="198">
        <v>2.13</v>
      </c>
      <c r="V86" s="198">
        <v>0</v>
      </c>
      <c r="W86" s="198">
        <v>0</v>
      </c>
      <c r="X86" s="198">
        <v>2.66</v>
      </c>
      <c r="Y86" s="198">
        <v>511.74</v>
      </c>
      <c r="Z86" s="198">
        <v>4.8899999999999997</v>
      </c>
      <c r="AA86" s="198">
        <v>1.91</v>
      </c>
      <c r="AB86" s="198">
        <v>0</v>
      </c>
      <c r="AC86" s="198">
        <v>20.9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56.58</v>
      </c>
      <c r="AJ86" s="198">
        <v>0</v>
      </c>
      <c r="AK86" s="198">
        <v>6.23</v>
      </c>
      <c r="AL86" s="198">
        <v>0</v>
      </c>
      <c r="AM86" s="198">
        <v>34.24</v>
      </c>
      <c r="AN86" s="198">
        <v>0</v>
      </c>
      <c r="AO86" s="198">
        <v>258.38</v>
      </c>
      <c r="AP86" s="198">
        <v>0</v>
      </c>
    </row>
    <row r="87" spans="1:42">
      <c r="A87" t="s">
        <v>129</v>
      </c>
      <c r="B87" s="198">
        <v>0</v>
      </c>
      <c r="C87" s="198">
        <v>19.55</v>
      </c>
      <c r="D87" s="198">
        <v>0</v>
      </c>
      <c r="E87" s="198">
        <v>0</v>
      </c>
      <c r="F87" s="198">
        <v>30.52</v>
      </c>
      <c r="G87" s="198">
        <v>0</v>
      </c>
      <c r="H87" s="198">
        <v>0</v>
      </c>
      <c r="I87" s="198">
        <v>38.99</v>
      </c>
      <c r="J87" s="198">
        <v>0</v>
      </c>
      <c r="K87" s="198">
        <v>21.06</v>
      </c>
      <c r="L87" s="198">
        <v>1.45</v>
      </c>
      <c r="M87" s="198">
        <v>2.62</v>
      </c>
      <c r="N87" s="198">
        <v>2.13</v>
      </c>
      <c r="O87" s="198">
        <v>1.51</v>
      </c>
      <c r="P87" s="198">
        <v>0.84</v>
      </c>
      <c r="Q87" s="198">
        <v>0.4</v>
      </c>
      <c r="R87" s="198">
        <v>0.76</v>
      </c>
      <c r="S87" s="198">
        <v>0.47</v>
      </c>
      <c r="T87" s="198">
        <v>0</v>
      </c>
      <c r="U87" s="198">
        <v>2.13</v>
      </c>
      <c r="V87" s="198">
        <v>0</v>
      </c>
      <c r="W87" s="198">
        <v>0</v>
      </c>
      <c r="X87" s="198">
        <v>2.66</v>
      </c>
      <c r="Y87" s="198">
        <v>511.74</v>
      </c>
      <c r="Z87" s="198">
        <v>4.8899999999999997</v>
      </c>
      <c r="AA87" s="198">
        <v>1.63</v>
      </c>
      <c r="AB87" s="198">
        <v>0</v>
      </c>
      <c r="AC87" s="198">
        <v>20.9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56.58</v>
      </c>
      <c r="AJ87" s="198">
        <v>0</v>
      </c>
      <c r="AK87" s="198">
        <v>6.23</v>
      </c>
      <c r="AL87" s="198">
        <v>0</v>
      </c>
      <c r="AM87" s="198">
        <v>34.24</v>
      </c>
      <c r="AN87" s="198">
        <v>0</v>
      </c>
      <c r="AO87" s="198">
        <v>258.38</v>
      </c>
      <c r="AP87" s="198">
        <v>0</v>
      </c>
    </row>
    <row r="88" spans="1:42">
      <c r="A88" t="s">
        <v>130</v>
      </c>
      <c r="B88" s="198">
        <v>0</v>
      </c>
      <c r="C88" s="198">
        <v>19.55</v>
      </c>
      <c r="D88" s="198">
        <v>0</v>
      </c>
      <c r="E88" s="198">
        <v>0</v>
      </c>
      <c r="F88" s="198">
        <v>30.52</v>
      </c>
      <c r="G88" s="198">
        <v>0</v>
      </c>
      <c r="H88" s="198">
        <v>0</v>
      </c>
      <c r="I88" s="198">
        <v>38.99</v>
      </c>
      <c r="J88" s="198">
        <v>0</v>
      </c>
      <c r="K88" s="198">
        <v>21.06</v>
      </c>
      <c r="L88" s="198">
        <v>1.45</v>
      </c>
      <c r="M88" s="198">
        <v>2.62</v>
      </c>
      <c r="N88" s="198">
        <v>2.13</v>
      </c>
      <c r="O88" s="198">
        <v>1.51</v>
      </c>
      <c r="P88" s="198">
        <v>0.84</v>
      </c>
      <c r="Q88" s="198">
        <v>0.4</v>
      </c>
      <c r="R88" s="198">
        <v>0.76</v>
      </c>
      <c r="S88" s="198">
        <v>0.47</v>
      </c>
      <c r="T88" s="198">
        <v>0</v>
      </c>
      <c r="U88" s="198">
        <v>2.13</v>
      </c>
      <c r="V88" s="198">
        <v>0</v>
      </c>
      <c r="W88" s="198">
        <v>0</v>
      </c>
      <c r="X88" s="198">
        <v>2.66</v>
      </c>
      <c r="Y88" s="198">
        <v>511.74</v>
      </c>
      <c r="Z88" s="198">
        <v>4.8899999999999997</v>
      </c>
      <c r="AA88" s="198">
        <v>1.63</v>
      </c>
      <c r="AB88" s="198">
        <v>0</v>
      </c>
      <c r="AC88" s="198">
        <v>20.9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56.58</v>
      </c>
      <c r="AJ88" s="198">
        <v>0</v>
      </c>
      <c r="AK88" s="198">
        <v>6.23</v>
      </c>
      <c r="AL88" s="198">
        <v>0</v>
      </c>
      <c r="AM88" s="198">
        <v>34.24</v>
      </c>
      <c r="AN88" s="198">
        <v>0</v>
      </c>
      <c r="AO88" s="198">
        <v>258.38</v>
      </c>
      <c r="AP88" s="198">
        <v>0</v>
      </c>
    </row>
    <row r="89" spans="1:42">
      <c r="A89" t="s">
        <v>131</v>
      </c>
      <c r="B89" s="198">
        <v>0</v>
      </c>
      <c r="C89" s="198">
        <v>19.55</v>
      </c>
      <c r="D89" s="198">
        <v>0</v>
      </c>
      <c r="E89" s="198">
        <v>0</v>
      </c>
      <c r="F89" s="198">
        <v>30.52</v>
      </c>
      <c r="G89" s="198">
        <v>0</v>
      </c>
      <c r="H89" s="198">
        <v>0</v>
      </c>
      <c r="I89" s="198">
        <v>38.99</v>
      </c>
      <c r="J89" s="198">
        <v>0</v>
      </c>
      <c r="K89" s="198">
        <v>21.06</v>
      </c>
      <c r="L89" s="198">
        <v>1.45</v>
      </c>
      <c r="M89" s="198">
        <v>2.62</v>
      </c>
      <c r="N89" s="198">
        <v>2.13</v>
      </c>
      <c r="O89" s="198">
        <v>1.51</v>
      </c>
      <c r="P89" s="198">
        <v>0.84</v>
      </c>
      <c r="Q89" s="198">
        <v>0.4</v>
      </c>
      <c r="R89" s="198">
        <v>0.76</v>
      </c>
      <c r="S89" s="198">
        <v>0.47</v>
      </c>
      <c r="T89" s="198">
        <v>0</v>
      </c>
      <c r="U89" s="198">
        <v>2.13</v>
      </c>
      <c r="V89" s="198">
        <v>0</v>
      </c>
      <c r="W89" s="198">
        <v>0</v>
      </c>
      <c r="X89" s="198">
        <v>2.66</v>
      </c>
      <c r="Y89" s="198">
        <v>511.74</v>
      </c>
      <c r="Z89" s="198">
        <v>4.8899999999999997</v>
      </c>
      <c r="AA89" s="198">
        <v>1.63</v>
      </c>
      <c r="AB89" s="198">
        <v>0</v>
      </c>
      <c r="AC89" s="198">
        <v>20.9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56.58</v>
      </c>
      <c r="AJ89" s="198">
        <v>0</v>
      </c>
      <c r="AK89" s="198">
        <v>6.23</v>
      </c>
      <c r="AL89" s="198">
        <v>0</v>
      </c>
      <c r="AM89" s="198">
        <v>34.24</v>
      </c>
      <c r="AN89" s="198">
        <v>0</v>
      </c>
      <c r="AO89" s="198">
        <v>258.38</v>
      </c>
      <c r="AP89" s="198">
        <v>0</v>
      </c>
    </row>
    <row r="90" spans="1:42">
      <c r="A90" t="s">
        <v>132</v>
      </c>
      <c r="B90" s="198">
        <v>0</v>
      </c>
      <c r="C90" s="198">
        <v>19.55</v>
      </c>
      <c r="D90" s="198">
        <v>0</v>
      </c>
      <c r="E90" s="198">
        <v>0</v>
      </c>
      <c r="F90" s="198">
        <v>30.52</v>
      </c>
      <c r="G90" s="198">
        <v>0</v>
      </c>
      <c r="H90" s="198">
        <v>0</v>
      </c>
      <c r="I90" s="198">
        <v>38.99</v>
      </c>
      <c r="J90" s="198">
        <v>0</v>
      </c>
      <c r="K90" s="198">
        <v>21.06</v>
      </c>
      <c r="L90" s="198">
        <v>1.45</v>
      </c>
      <c r="M90" s="198">
        <v>2.62</v>
      </c>
      <c r="N90" s="198">
        <v>2.13</v>
      </c>
      <c r="O90" s="198">
        <v>1.51</v>
      </c>
      <c r="P90" s="198">
        <v>0.84</v>
      </c>
      <c r="Q90" s="198">
        <v>0.4</v>
      </c>
      <c r="R90" s="198">
        <v>0.76</v>
      </c>
      <c r="S90" s="198">
        <v>0.47</v>
      </c>
      <c r="T90" s="198">
        <v>0</v>
      </c>
      <c r="U90" s="198">
        <v>2.13</v>
      </c>
      <c r="V90" s="198">
        <v>0</v>
      </c>
      <c r="W90" s="198">
        <v>0</v>
      </c>
      <c r="X90" s="198">
        <v>2.66</v>
      </c>
      <c r="Y90" s="198">
        <v>511.74</v>
      </c>
      <c r="Z90" s="198">
        <v>4.8899999999999997</v>
      </c>
      <c r="AA90" s="198">
        <v>1.63</v>
      </c>
      <c r="AB90" s="198">
        <v>0</v>
      </c>
      <c r="AC90" s="198">
        <v>20.9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56.58</v>
      </c>
      <c r="AJ90" s="198">
        <v>0</v>
      </c>
      <c r="AK90" s="198">
        <v>6.23</v>
      </c>
      <c r="AL90" s="198">
        <v>0</v>
      </c>
      <c r="AM90" s="198">
        <v>34.24</v>
      </c>
      <c r="AN90" s="198">
        <v>0</v>
      </c>
      <c r="AO90" s="198">
        <v>258.38</v>
      </c>
      <c r="AP90" s="198">
        <v>0</v>
      </c>
    </row>
    <row r="91" spans="1:42">
      <c r="A91" t="s">
        <v>133</v>
      </c>
      <c r="B91" s="198">
        <v>0</v>
      </c>
      <c r="C91" s="198">
        <v>19.600000000000001</v>
      </c>
      <c r="D91" s="198">
        <v>0</v>
      </c>
      <c r="E91" s="198">
        <v>0</v>
      </c>
      <c r="F91" s="198">
        <v>30.52</v>
      </c>
      <c r="G91" s="198">
        <v>0</v>
      </c>
      <c r="H91" s="198">
        <v>0</v>
      </c>
      <c r="I91" s="198">
        <v>39.950000000000003</v>
      </c>
      <c r="J91" s="198">
        <v>0</v>
      </c>
      <c r="K91" s="198">
        <v>21.06</v>
      </c>
      <c r="L91" s="198">
        <v>1.45</v>
      </c>
      <c r="M91" s="198">
        <v>2.62</v>
      </c>
      <c r="N91" s="198">
        <v>2.13</v>
      </c>
      <c r="O91" s="198">
        <v>1.51</v>
      </c>
      <c r="P91" s="198">
        <v>0.84</v>
      </c>
      <c r="Q91" s="198">
        <v>0.4</v>
      </c>
      <c r="R91" s="198">
        <v>0.76</v>
      </c>
      <c r="S91" s="198">
        <v>0.47</v>
      </c>
      <c r="T91" s="198">
        <v>0</v>
      </c>
      <c r="U91" s="198">
        <v>2.13</v>
      </c>
      <c r="V91" s="198">
        <v>0</v>
      </c>
      <c r="W91" s="198">
        <v>0</v>
      </c>
      <c r="X91" s="198">
        <v>2.66</v>
      </c>
      <c r="Y91" s="198">
        <v>511.74</v>
      </c>
      <c r="Z91" s="198">
        <v>4.8899999999999997</v>
      </c>
      <c r="AA91" s="198">
        <v>1.63</v>
      </c>
      <c r="AB91" s="198">
        <v>0</v>
      </c>
      <c r="AC91" s="198">
        <v>20.9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56.58</v>
      </c>
      <c r="AJ91" s="198">
        <v>0</v>
      </c>
      <c r="AK91" s="198">
        <v>6.23</v>
      </c>
      <c r="AL91" s="198">
        <v>0</v>
      </c>
      <c r="AM91" s="198">
        <v>34.24</v>
      </c>
      <c r="AN91" s="198">
        <v>0</v>
      </c>
      <c r="AO91" s="198">
        <v>258.38</v>
      </c>
      <c r="AP91" s="198">
        <v>0</v>
      </c>
    </row>
    <row r="92" spans="1:42">
      <c r="A92" t="s">
        <v>134</v>
      </c>
      <c r="B92" s="198">
        <v>0</v>
      </c>
      <c r="C92" s="198">
        <v>19.600000000000001</v>
      </c>
      <c r="D92" s="198">
        <v>0</v>
      </c>
      <c r="E92" s="198">
        <v>0</v>
      </c>
      <c r="F92" s="198">
        <v>30.52</v>
      </c>
      <c r="G92" s="198">
        <v>0</v>
      </c>
      <c r="H92" s="198">
        <v>0</v>
      </c>
      <c r="I92" s="198">
        <v>39.950000000000003</v>
      </c>
      <c r="J92" s="198">
        <v>0</v>
      </c>
      <c r="K92" s="198">
        <v>21.06</v>
      </c>
      <c r="L92" s="198">
        <v>1.45</v>
      </c>
      <c r="M92" s="198">
        <v>2.62</v>
      </c>
      <c r="N92" s="198">
        <v>2.13</v>
      </c>
      <c r="O92" s="198">
        <v>1.51</v>
      </c>
      <c r="P92" s="198">
        <v>0.84</v>
      </c>
      <c r="Q92" s="198">
        <v>0.19</v>
      </c>
      <c r="R92" s="198">
        <v>0.76</v>
      </c>
      <c r="S92" s="198">
        <v>0.48</v>
      </c>
      <c r="T92" s="198">
        <v>0</v>
      </c>
      <c r="U92" s="198">
        <v>2.13</v>
      </c>
      <c r="V92" s="198">
        <v>0</v>
      </c>
      <c r="W92" s="198">
        <v>0</v>
      </c>
      <c r="X92" s="198">
        <v>2.66</v>
      </c>
      <c r="Y92" s="198">
        <v>511.74</v>
      </c>
      <c r="Z92" s="198">
        <v>4.8899999999999997</v>
      </c>
      <c r="AA92" s="198">
        <v>1.63</v>
      </c>
      <c r="AB92" s="198">
        <v>0</v>
      </c>
      <c r="AC92" s="198">
        <v>20.9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56.58</v>
      </c>
      <c r="AJ92" s="198">
        <v>0</v>
      </c>
      <c r="AK92" s="198">
        <v>6.21</v>
      </c>
      <c r="AL92" s="198">
        <v>0</v>
      </c>
      <c r="AM92" s="198">
        <v>34.24</v>
      </c>
      <c r="AN92" s="198">
        <v>0</v>
      </c>
      <c r="AO92" s="198">
        <v>258.38</v>
      </c>
      <c r="AP92" s="198">
        <v>0</v>
      </c>
    </row>
    <row r="93" spans="1:42">
      <c r="A93" t="s">
        <v>135</v>
      </c>
      <c r="B93" s="198">
        <v>0</v>
      </c>
      <c r="C93" s="198">
        <v>19.600000000000001</v>
      </c>
      <c r="D93" s="198">
        <v>0</v>
      </c>
      <c r="E93" s="198">
        <v>0</v>
      </c>
      <c r="F93" s="198">
        <v>30.52</v>
      </c>
      <c r="G93" s="198">
        <v>0</v>
      </c>
      <c r="H93" s="198">
        <v>0</v>
      </c>
      <c r="I93" s="198">
        <v>39.950000000000003</v>
      </c>
      <c r="J93" s="198">
        <v>0</v>
      </c>
      <c r="K93" s="198">
        <v>21.06</v>
      </c>
      <c r="L93" s="198">
        <v>1.45</v>
      </c>
      <c r="M93" s="198">
        <v>2.62</v>
      </c>
      <c r="N93" s="198">
        <v>2.13</v>
      </c>
      <c r="O93" s="198">
        <v>1.51</v>
      </c>
      <c r="P93" s="198">
        <v>0.84</v>
      </c>
      <c r="Q93" s="198">
        <v>0.39</v>
      </c>
      <c r="R93" s="198">
        <v>0.76</v>
      </c>
      <c r="S93" s="198">
        <v>0.48</v>
      </c>
      <c r="T93" s="198">
        <v>0</v>
      </c>
      <c r="U93" s="198">
        <v>2.13</v>
      </c>
      <c r="V93" s="198">
        <v>0</v>
      </c>
      <c r="W93" s="198">
        <v>0</v>
      </c>
      <c r="X93" s="198">
        <v>2.66</v>
      </c>
      <c r="Y93" s="198">
        <v>511.74</v>
      </c>
      <c r="Z93" s="198">
        <v>4.8899999999999997</v>
      </c>
      <c r="AA93" s="198">
        <v>1.63</v>
      </c>
      <c r="AB93" s="198">
        <v>0</v>
      </c>
      <c r="AC93" s="198">
        <v>20.9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56.58</v>
      </c>
      <c r="AJ93" s="198">
        <v>0</v>
      </c>
      <c r="AK93" s="198">
        <v>6.23</v>
      </c>
      <c r="AL93" s="198">
        <v>0</v>
      </c>
      <c r="AM93" s="198">
        <v>34.24</v>
      </c>
      <c r="AN93" s="198">
        <v>0</v>
      </c>
      <c r="AO93" s="198">
        <v>258.38</v>
      </c>
      <c r="AP93" s="198">
        <v>0</v>
      </c>
    </row>
    <row r="94" spans="1:42">
      <c r="A94" t="s">
        <v>136</v>
      </c>
      <c r="B94" s="198">
        <v>0</v>
      </c>
      <c r="C94" s="198">
        <v>19.600000000000001</v>
      </c>
      <c r="D94" s="198">
        <v>0</v>
      </c>
      <c r="E94" s="198">
        <v>0</v>
      </c>
      <c r="F94" s="198">
        <v>30.52</v>
      </c>
      <c r="G94" s="198">
        <v>0</v>
      </c>
      <c r="H94" s="198">
        <v>0</v>
      </c>
      <c r="I94" s="198">
        <v>39.950000000000003</v>
      </c>
      <c r="J94" s="198">
        <v>0</v>
      </c>
      <c r="K94" s="198">
        <v>21.05</v>
      </c>
      <c r="L94" s="198">
        <v>1.45</v>
      </c>
      <c r="M94" s="198">
        <v>2.62</v>
      </c>
      <c r="N94" s="198">
        <v>2.13</v>
      </c>
      <c r="O94" s="198">
        <v>1.51</v>
      </c>
      <c r="P94" s="198">
        <v>0.84</v>
      </c>
      <c r="Q94" s="198">
        <v>0.39</v>
      </c>
      <c r="R94" s="198">
        <v>0.77</v>
      </c>
      <c r="S94" s="198">
        <v>0.48</v>
      </c>
      <c r="T94" s="198">
        <v>0</v>
      </c>
      <c r="U94" s="198">
        <v>2.13</v>
      </c>
      <c r="V94" s="198">
        <v>0</v>
      </c>
      <c r="W94" s="198">
        <v>0</v>
      </c>
      <c r="X94" s="198">
        <v>2.66</v>
      </c>
      <c r="Y94" s="198">
        <v>511.74</v>
      </c>
      <c r="Z94" s="198">
        <v>4.88</v>
      </c>
      <c r="AA94" s="198">
        <v>1.63</v>
      </c>
      <c r="AB94" s="198">
        <v>0</v>
      </c>
      <c r="AC94" s="198">
        <v>20.9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56.58</v>
      </c>
      <c r="AJ94" s="198">
        <v>0</v>
      </c>
      <c r="AK94" s="198">
        <v>5.92</v>
      </c>
      <c r="AL94" s="198">
        <v>0</v>
      </c>
      <c r="AM94" s="198">
        <v>34.24</v>
      </c>
      <c r="AN94" s="198">
        <v>0</v>
      </c>
      <c r="AO94" s="198">
        <v>258.38</v>
      </c>
      <c r="AP94" s="198">
        <v>0</v>
      </c>
    </row>
    <row r="95" spans="1:42">
      <c r="A95" t="s">
        <v>137</v>
      </c>
      <c r="B95" s="198">
        <v>0</v>
      </c>
      <c r="C95" s="198">
        <v>19.600000000000001</v>
      </c>
      <c r="D95" s="198">
        <v>0</v>
      </c>
      <c r="E95" s="198">
        <v>0</v>
      </c>
      <c r="F95" s="198">
        <v>30.52</v>
      </c>
      <c r="G95" s="198">
        <v>0</v>
      </c>
      <c r="H95" s="198">
        <v>0</v>
      </c>
      <c r="I95" s="198">
        <v>39.950000000000003</v>
      </c>
      <c r="J95" s="198">
        <v>0</v>
      </c>
      <c r="K95" s="198">
        <v>21.05</v>
      </c>
      <c r="L95" s="198">
        <v>1.45</v>
      </c>
      <c r="M95" s="198">
        <v>2.62</v>
      </c>
      <c r="N95" s="198">
        <v>2.13</v>
      </c>
      <c r="O95" s="198">
        <v>1.51</v>
      </c>
      <c r="P95" s="198">
        <v>0.84</v>
      </c>
      <c r="Q95" s="198">
        <v>0.39</v>
      </c>
      <c r="R95" s="198">
        <v>0.77</v>
      </c>
      <c r="S95" s="198">
        <v>0.48</v>
      </c>
      <c r="T95" s="198">
        <v>0</v>
      </c>
      <c r="U95" s="198">
        <v>2.13</v>
      </c>
      <c r="V95" s="198">
        <v>0</v>
      </c>
      <c r="W95" s="198">
        <v>0</v>
      </c>
      <c r="X95" s="198">
        <v>2.66</v>
      </c>
      <c r="Y95" s="198">
        <v>511.74</v>
      </c>
      <c r="Z95" s="198">
        <v>4.88</v>
      </c>
      <c r="AA95" s="198">
        <v>1.63</v>
      </c>
      <c r="AB95" s="198">
        <v>0</v>
      </c>
      <c r="AC95" s="198">
        <v>20.9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56.58</v>
      </c>
      <c r="AJ95" s="198">
        <v>0</v>
      </c>
      <c r="AK95" s="198">
        <v>5.63</v>
      </c>
      <c r="AL95" s="198">
        <v>0</v>
      </c>
      <c r="AM95" s="198">
        <v>34.24</v>
      </c>
      <c r="AN95" s="198">
        <v>0</v>
      </c>
      <c r="AO95" s="198">
        <v>258.38</v>
      </c>
      <c r="AP95" s="198">
        <v>0</v>
      </c>
    </row>
    <row r="96" spans="1:42">
      <c r="A96" t="s">
        <v>138</v>
      </c>
      <c r="B96" s="198">
        <v>0</v>
      </c>
      <c r="C96" s="198">
        <v>19.600000000000001</v>
      </c>
      <c r="D96" s="198">
        <v>0</v>
      </c>
      <c r="E96" s="198">
        <v>0</v>
      </c>
      <c r="F96" s="198">
        <v>30.52</v>
      </c>
      <c r="G96" s="198">
        <v>0</v>
      </c>
      <c r="H96" s="198">
        <v>0</v>
      </c>
      <c r="I96" s="198">
        <v>39.950000000000003</v>
      </c>
      <c r="J96" s="198">
        <v>0</v>
      </c>
      <c r="K96" s="198">
        <v>73.16</v>
      </c>
      <c r="L96" s="198">
        <v>11.04</v>
      </c>
      <c r="M96" s="198">
        <v>2.62</v>
      </c>
      <c r="N96" s="198">
        <v>2.13</v>
      </c>
      <c r="O96" s="198">
        <v>1.51</v>
      </c>
      <c r="P96" s="198">
        <v>0.84</v>
      </c>
      <c r="Q96" s="198">
        <v>0.39</v>
      </c>
      <c r="R96" s="198">
        <v>0.77</v>
      </c>
      <c r="S96" s="198">
        <v>0.48</v>
      </c>
      <c r="T96" s="198">
        <v>0</v>
      </c>
      <c r="U96" s="198">
        <v>2.13</v>
      </c>
      <c r="V96" s="198">
        <v>0</v>
      </c>
      <c r="W96" s="198">
        <v>0</v>
      </c>
      <c r="X96" s="198">
        <v>2.66</v>
      </c>
      <c r="Y96" s="198">
        <v>511.74</v>
      </c>
      <c r="Z96" s="198">
        <v>4.88</v>
      </c>
      <c r="AA96" s="198">
        <v>1.63</v>
      </c>
      <c r="AB96" s="198">
        <v>0</v>
      </c>
      <c r="AC96" s="198">
        <v>20.68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56.58</v>
      </c>
      <c r="AJ96" s="198">
        <v>0</v>
      </c>
      <c r="AK96" s="198">
        <v>5.33</v>
      </c>
      <c r="AL96" s="198">
        <v>0</v>
      </c>
      <c r="AM96" s="198">
        <v>34.24</v>
      </c>
      <c r="AN96" s="198">
        <v>0</v>
      </c>
      <c r="AO96" s="198">
        <v>258.38</v>
      </c>
      <c r="AP96" s="198">
        <v>0</v>
      </c>
    </row>
    <row r="97" spans="1:42">
      <c r="A97" t="s">
        <v>139</v>
      </c>
      <c r="B97" s="198">
        <v>0</v>
      </c>
      <c r="C97" s="198">
        <v>19.600000000000001</v>
      </c>
      <c r="D97" s="198">
        <v>0</v>
      </c>
      <c r="E97" s="198">
        <v>0</v>
      </c>
      <c r="F97" s="198">
        <v>30.52</v>
      </c>
      <c r="G97" s="198">
        <v>0</v>
      </c>
      <c r="H97" s="198">
        <v>0</v>
      </c>
      <c r="I97" s="198">
        <v>39.950000000000003</v>
      </c>
      <c r="J97" s="198">
        <v>0</v>
      </c>
      <c r="K97" s="198">
        <v>120.15</v>
      </c>
      <c r="L97" s="198">
        <v>11.04</v>
      </c>
      <c r="M97" s="198">
        <v>2.62</v>
      </c>
      <c r="N97" s="198">
        <v>2.13</v>
      </c>
      <c r="O97" s="198">
        <v>1.51</v>
      </c>
      <c r="P97" s="198">
        <v>0.84</v>
      </c>
      <c r="Q97" s="198">
        <v>4.78</v>
      </c>
      <c r="R97" s="198">
        <v>10.95</v>
      </c>
      <c r="S97" s="198">
        <v>5.84</v>
      </c>
      <c r="T97" s="198">
        <v>0</v>
      </c>
      <c r="U97" s="198">
        <v>2.13</v>
      </c>
      <c r="V97" s="198">
        <v>0</v>
      </c>
      <c r="W97" s="198">
        <v>0</v>
      </c>
      <c r="X97" s="198">
        <v>2.66</v>
      </c>
      <c r="Y97" s="198">
        <v>511.74</v>
      </c>
      <c r="Z97" s="198">
        <v>4.88</v>
      </c>
      <c r="AA97" s="198">
        <v>20.440000000000001</v>
      </c>
      <c r="AB97" s="198">
        <v>0</v>
      </c>
      <c r="AC97" s="198">
        <v>20.68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56.58</v>
      </c>
      <c r="AJ97" s="198">
        <v>0</v>
      </c>
      <c r="AK97" s="198">
        <v>6.21</v>
      </c>
      <c r="AL97" s="198">
        <v>0</v>
      </c>
      <c r="AM97" s="198">
        <v>34.24</v>
      </c>
      <c r="AN97" s="198">
        <v>0</v>
      </c>
      <c r="AO97" s="198">
        <v>258.38</v>
      </c>
      <c r="AP97" s="198">
        <v>0</v>
      </c>
    </row>
    <row r="98" spans="1:42">
      <c r="A98" t="s">
        <v>140</v>
      </c>
      <c r="B98" s="198">
        <v>0</v>
      </c>
      <c r="C98" s="198">
        <v>19.600000000000001</v>
      </c>
      <c r="D98" s="198">
        <v>0</v>
      </c>
      <c r="E98" s="198">
        <v>0</v>
      </c>
      <c r="F98" s="198">
        <v>30.52</v>
      </c>
      <c r="G98" s="198">
        <v>0</v>
      </c>
      <c r="H98" s="198">
        <v>0</v>
      </c>
      <c r="I98" s="198">
        <v>39.950000000000003</v>
      </c>
      <c r="J98" s="198">
        <v>0</v>
      </c>
      <c r="K98" s="198">
        <v>171.93</v>
      </c>
      <c r="L98" s="198">
        <v>11.04</v>
      </c>
      <c r="M98" s="198">
        <v>2.62</v>
      </c>
      <c r="N98" s="198">
        <v>2.13</v>
      </c>
      <c r="O98" s="198">
        <v>1.51</v>
      </c>
      <c r="P98" s="198">
        <v>0.84</v>
      </c>
      <c r="Q98" s="198">
        <v>4.78</v>
      </c>
      <c r="R98" s="198">
        <v>10.95</v>
      </c>
      <c r="S98" s="198">
        <v>5.84</v>
      </c>
      <c r="T98" s="198">
        <v>0</v>
      </c>
      <c r="U98" s="198">
        <v>2.13</v>
      </c>
      <c r="V98" s="198">
        <v>0</v>
      </c>
      <c r="W98" s="198">
        <v>0</v>
      </c>
      <c r="X98" s="198">
        <v>2.66</v>
      </c>
      <c r="Y98" s="198">
        <v>511.74</v>
      </c>
      <c r="Z98" s="198">
        <v>4.88</v>
      </c>
      <c r="AA98" s="198">
        <v>20.440000000000001</v>
      </c>
      <c r="AB98" s="198">
        <v>0</v>
      </c>
      <c r="AC98" s="198">
        <v>20.68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56.58</v>
      </c>
      <c r="AJ98" s="198">
        <v>0</v>
      </c>
      <c r="AK98" s="198">
        <v>5.33</v>
      </c>
      <c r="AL98" s="198">
        <v>0</v>
      </c>
      <c r="AM98" s="198">
        <v>34.24</v>
      </c>
      <c r="AN98" s="198">
        <v>0</v>
      </c>
      <c r="AO98" s="198">
        <v>258.38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0.46802499999999969</v>
      </c>
      <c r="D99">
        <f t="shared" si="0"/>
        <v>0</v>
      </c>
      <c r="E99">
        <f t="shared" si="0"/>
        <v>0</v>
      </c>
      <c r="F99">
        <f t="shared" si="0"/>
        <v>0.73247999999999969</v>
      </c>
      <c r="G99">
        <f t="shared" si="0"/>
        <v>0</v>
      </c>
      <c r="H99">
        <f t="shared" si="0"/>
        <v>0</v>
      </c>
      <c r="I99">
        <f t="shared" si="0"/>
        <v>0.94308000000000058</v>
      </c>
      <c r="J99">
        <f t="shared" si="0"/>
        <v>0</v>
      </c>
      <c r="K99">
        <f t="shared" si="0"/>
        <v>1.8583325000000068</v>
      </c>
      <c r="L99">
        <f t="shared" si="0"/>
        <v>9.9532499999999788E-2</v>
      </c>
      <c r="M99">
        <f t="shared" si="0"/>
        <v>0.22602500000000009</v>
      </c>
      <c r="N99">
        <f t="shared" si="0"/>
        <v>0.1157999999999999</v>
      </c>
      <c r="O99">
        <f t="shared" si="0"/>
        <v>4.9224999999999935E-2</v>
      </c>
      <c r="P99">
        <f t="shared" si="0"/>
        <v>6.4194999999999974E-2</v>
      </c>
      <c r="Q99">
        <f t="shared" si="0"/>
        <v>3.5282500000000085E-2</v>
      </c>
      <c r="R99">
        <f t="shared" si="0"/>
        <v>7.8212499999999824E-2</v>
      </c>
      <c r="S99">
        <f t="shared" si="0"/>
        <v>4.179749999999989E-2</v>
      </c>
      <c r="T99">
        <f t="shared" si="0"/>
        <v>0</v>
      </c>
      <c r="U99">
        <f t="shared" si="0"/>
        <v>5.523999999999997E-2</v>
      </c>
      <c r="V99">
        <f t="shared" si="0"/>
        <v>0</v>
      </c>
      <c r="W99">
        <f t="shared" si="0"/>
        <v>0</v>
      </c>
      <c r="X99">
        <f t="shared" si="0"/>
        <v>0.26509249999999979</v>
      </c>
      <c r="Y99">
        <f t="shared" si="0"/>
        <v>12.281759999999995</v>
      </c>
      <c r="Z99">
        <f t="shared" si="0"/>
        <v>0.29631500000000077</v>
      </c>
      <c r="AA99">
        <f t="shared" si="0"/>
        <v>0.15211999999999995</v>
      </c>
      <c r="AB99">
        <f t="shared" si="0"/>
        <v>0</v>
      </c>
      <c r="AC99">
        <f t="shared" si="0"/>
        <v>0.51888500000000082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4.2424999999999997E-3</v>
      </c>
      <c r="AI99">
        <f t="shared" si="0"/>
        <v>1.3787474999999991</v>
      </c>
      <c r="AJ99">
        <f t="shared" si="0"/>
        <v>0</v>
      </c>
      <c r="AK99">
        <f t="shared" si="0"/>
        <v>0.22151000000000035</v>
      </c>
      <c r="AL99">
        <f t="shared" si="0"/>
        <v>0</v>
      </c>
      <c r="AM99">
        <f t="shared" si="0"/>
        <v>0.82175999999999805</v>
      </c>
      <c r="AN99">
        <f t="shared" si="0"/>
        <v>0</v>
      </c>
      <c r="AO99">
        <f t="shared" si="0"/>
        <v>6.1512800000000007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11.36</v>
      </c>
      <c r="D3" s="198">
        <v>0</v>
      </c>
      <c r="E3" s="198">
        <v>0</v>
      </c>
      <c r="F3" s="198">
        <v>17.649999999999999</v>
      </c>
      <c r="G3" s="198">
        <v>0</v>
      </c>
      <c r="H3" s="198">
        <v>0</v>
      </c>
      <c r="I3" s="198">
        <v>23.11</v>
      </c>
      <c r="J3" s="198">
        <v>0</v>
      </c>
      <c r="K3" s="198">
        <v>86.64</v>
      </c>
      <c r="L3" s="198">
        <v>56.27</v>
      </c>
      <c r="M3" s="198">
        <v>0</v>
      </c>
      <c r="N3" s="198">
        <v>1.24</v>
      </c>
      <c r="O3" s="198">
        <v>1.02</v>
      </c>
      <c r="P3" s="198">
        <v>2.7</v>
      </c>
      <c r="Q3" s="198">
        <v>3.7</v>
      </c>
      <c r="R3" s="198">
        <v>5.38</v>
      </c>
      <c r="S3" s="198">
        <v>3.41</v>
      </c>
      <c r="T3" s="198">
        <v>0</v>
      </c>
      <c r="U3" s="198">
        <v>13.6</v>
      </c>
      <c r="V3" s="198">
        <v>0</v>
      </c>
      <c r="W3" s="198">
        <v>0</v>
      </c>
      <c r="X3" s="198">
        <v>1.54</v>
      </c>
      <c r="Y3" s="198">
        <v>56.48</v>
      </c>
      <c r="Z3" s="198">
        <v>9.2799999999999994</v>
      </c>
      <c r="AA3" s="198">
        <v>13.71</v>
      </c>
      <c r="AB3" s="198">
        <v>0</v>
      </c>
      <c r="AC3" s="198">
        <v>11.1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32.14</v>
      </c>
      <c r="AJ3" s="198">
        <v>0</v>
      </c>
      <c r="AK3" s="198">
        <v>0</v>
      </c>
      <c r="AL3" s="198">
        <v>0</v>
      </c>
      <c r="AM3" s="198">
        <v>17.16</v>
      </c>
      <c r="AN3" s="198">
        <v>0</v>
      </c>
      <c r="AO3" s="198">
        <v>126.36</v>
      </c>
      <c r="AP3" s="198">
        <v>0</v>
      </c>
    </row>
    <row r="4" spans="1:42">
      <c r="A4" t="s">
        <v>46</v>
      </c>
      <c r="B4" s="198">
        <v>0</v>
      </c>
      <c r="C4" s="198">
        <v>11.36</v>
      </c>
      <c r="D4" s="198">
        <v>0</v>
      </c>
      <c r="E4" s="198">
        <v>0</v>
      </c>
      <c r="F4" s="198">
        <v>17.649999999999999</v>
      </c>
      <c r="G4" s="198">
        <v>0</v>
      </c>
      <c r="H4" s="198">
        <v>0</v>
      </c>
      <c r="I4" s="198">
        <v>23.11</v>
      </c>
      <c r="J4" s="198">
        <v>0</v>
      </c>
      <c r="K4" s="198">
        <v>86.64</v>
      </c>
      <c r="L4" s="198">
        <v>56.27</v>
      </c>
      <c r="M4" s="198">
        <v>0</v>
      </c>
      <c r="N4" s="198">
        <v>1.24</v>
      </c>
      <c r="O4" s="198">
        <v>1.02</v>
      </c>
      <c r="P4" s="198">
        <v>2.7</v>
      </c>
      <c r="Q4" s="198">
        <v>3.7</v>
      </c>
      <c r="R4" s="198">
        <v>5.38</v>
      </c>
      <c r="S4" s="198">
        <v>3.27</v>
      </c>
      <c r="T4" s="198">
        <v>0</v>
      </c>
      <c r="U4" s="198">
        <v>13.6</v>
      </c>
      <c r="V4" s="198">
        <v>0</v>
      </c>
      <c r="W4" s="198">
        <v>0</v>
      </c>
      <c r="X4" s="198">
        <v>1.54</v>
      </c>
      <c r="Y4" s="198">
        <v>56.48</v>
      </c>
      <c r="Z4" s="198">
        <v>9.2799999999999994</v>
      </c>
      <c r="AA4" s="198">
        <v>13.71</v>
      </c>
      <c r="AB4" s="198">
        <v>0</v>
      </c>
      <c r="AC4" s="198">
        <v>11.1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32.14</v>
      </c>
      <c r="AJ4" s="198">
        <v>0</v>
      </c>
      <c r="AK4" s="198">
        <v>0</v>
      </c>
      <c r="AL4" s="198">
        <v>0</v>
      </c>
      <c r="AM4" s="198">
        <v>17.16</v>
      </c>
      <c r="AN4" s="198">
        <v>0</v>
      </c>
      <c r="AO4" s="198">
        <v>126.36</v>
      </c>
      <c r="AP4" s="198">
        <v>0</v>
      </c>
    </row>
    <row r="5" spans="1:42">
      <c r="A5" t="s">
        <v>47</v>
      </c>
      <c r="B5" s="198">
        <v>0</v>
      </c>
      <c r="C5" s="198">
        <v>11.36</v>
      </c>
      <c r="D5" s="198">
        <v>0</v>
      </c>
      <c r="E5" s="198">
        <v>0</v>
      </c>
      <c r="F5" s="198">
        <v>17.649999999999999</v>
      </c>
      <c r="G5" s="198">
        <v>0</v>
      </c>
      <c r="H5" s="198">
        <v>0</v>
      </c>
      <c r="I5" s="198">
        <v>23.11</v>
      </c>
      <c r="J5" s="198">
        <v>0</v>
      </c>
      <c r="K5" s="198">
        <v>86.59</v>
      </c>
      <c r="L5" s="198">
        <v>56.27</v>
      </c>
      <c r="M5" s="198">
        <v>0</v>
      </c>
      <c r="N5" s="198">
        <v>1.24</v>
      </c>
      <c r="O5" s="198">
        <v>1.02</v>
      </c>
      <c r="P5" s="198">
        <v>5.19</v>
      </c>
      <c r="Q5" s="198">
        <v>3.7</v>
      </c>
      <c r="R5" s="198">
        <v>5.38</v>
      </c>
      <c r="S5" s="198">
        <v>3.27</v>
      </c>
      <c r="T5" s="198">
        <v>0</v>
      </c>
      <c r="U5" s="198">
        <v>13.6</v>
      </c>
      <c r="V5" s="198">
        <v>0</v>
      </c>
      <c r="W5" s="198">
        <v>0</v>
      </c>
      <c r="X5" s="198">
        <v>1.54</v>
      </c>
      <c r="Y5" s="198">
        <v>56.48</v>
      </c>
      <c r="Z5" s="198">
        <v>9.2799999999999994</v>
      </c>
      <c r="AA5" s="198">
        <v>13.71</v>
      </c>
      <c r="AB5" s="198">
        <v>0</v>
      </c>
      <c r="AC5" s="198">
        <v>11.1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32.14</v>
      </c>
      <c r="AJ5" s="198">
        <v>0</v>
      </c>
      <c r="AK5" s="198">
        <v>0</v>
      </c>
      <c r="AL5" s="198">
        <v>0</v>
      </c>
      <c r="AM5" s="198">
        <v>17.16</v>
      </c>
      <c r="AN5" s="198">
        <v>0</v>
      </c>
      <c r="AO5" s="198">
        <v>126.36</v>
      </c>
      <c r="AP5" s="198">
        <v>0</v>
      </c>
    </row>
    <row r="6" spans="1:42">
      <c r="A6" t="s">
        <v>48</v>
      </c>
      <c r="B6" s="198">
        <v>0</v>
      </c>
      <c r="C6" s="198">
        <v>11.36</v>
      </c>
      <c r="D6" s="198">
        <v>0</v>
      </c>
      <c r="E6" s="198">
        <v>0</v>
      </c>
      <c r="F6" s="198">
        <v>17.649999999999999</v>
      </c>
      <c r="G6" s="198">
        <v>0</v>
      </c>
      <c r="H6" s="198">
        <v>0</v>
      </c>
      <c r="I6" s="198">
        <v>23.11</v>
      </c>
      <c r="J6" s="198">
        <v>0</v>
      </c>
      <c r="K6" s="198">
        <v>86.59</v>
      </c>
      <c r="L6" s="198">
        <v>56.27</v>
      </c>
      <c r="M6" s="198">
        <v>0</v>
      </c>
      <c r="N6" s="198">
        <v>1.24</v>
      </c>
      <c r="O6" s="198">
        <v>1.02</v>
      </c>
      <c r="P6" s="198">
        <v>4.59</v>
      </c>
      <c r="Q6" s="198">
        <v>3.7</v>
      </c>
      <c r="R6" s="198">
        <v>5.38</v>
      </c>
      <c r="S6" s="198">
        <v>3.27</v>
      </c>
      <c r="T6" s="198">
        <v>0</v>
      </c>
      <c r="U6" s="198">
        <v>13.6</v>
      </c>
      <c r="V6" s="198">
        <v>0</v>
      </c>
      <c r="W6" s="198">
        <v>0</v>
      </c>
      <c r="X6" s="198">
        <v>0.88</v>
      </c>
      <c r="Y6" s="198">
        <v>56.48</v>
      </c>
      <c r="Z6" s="198">
        <v>9.2799999999999994</v>
      </c>
      <c r="AA6" s="198">
        <v>13.71</v>
      </c>
      <c r="AB6" s="198">
        <v>0</v>
      </c>
      <c r="AC6" s="198">
        <v>11.1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32.14</v>
      </c>
      <c r="AJ6" s="198">
        <v>0</v>
      </c>
      <c r="AK6" s="198">
        <v>0</v>
      </c>
      <c r="AL6" s="198">
        <v>0</v>
      </c>
      <c r="AM6" s="198">
        <v>17.16</v>
      </c>
      <c r="AN6" s="198">
        <v>0</v>
      </c>
      <c r="AO6" s="198">
        <v>126.36</v>
      </c>
      <c r="AP6" s="198">
        <v>0</v>
      </c>
    </row>
    <row r="7" spans="1:42">
      <c r="A7" t="s">
        <v>49</v>
      </c>
      <c r="B7" s="198">
        <v>0</v>
      </c>
      <c r="C7" s="198">
        <v>11.39</v>
      </c>
      <c r="D7" s="198">
        <v>0</v>
      </c>
      <c r="E7" s="198">
        <v>0</v>
      </c>
      <c r="F7" s="198">
        <v>17.649999999999999</v>
      </c>
      <c r="G7" s="198">
        <v>0</v>
      </c>
      <c r="H7" s="198">
        <v>0</v>
      </c>
      <c r="I7" s="198">
        <v>23.11</v>
      </c>
      <c r="J7" s="198">
        <v>0</v>
      </c>
      <c r="K7" s="198">
        <v>86.59</v>
      </c>
      <c r="L7" s="198">
        <v>56.27</v>
      </c>
      <c r="M7" s="198">
        <v>0</v>
      </c>
      <c r="N7" s="198">
        <v>1.24</v>
      </c>
      <c r="O7" s="198">
        <v>1.02</v>
      </c>
      <c r="P7" s="198">
        <v>4.6900000000000004</v>
      </c>
      <c r="Q7" s="198">
        <v>3.7</v>
      </c>
      <c r="R7" s="198">
        <v>5.34</v>
      </c>
      <c r="S7" s="198">
        <v>3.27</v>
      </c>
      <c r="T7" s="198">
        <v>0</v>
      </c>
      <c r="U7" s="198">
        <v>13.6</v>
      </c>
      <c r="V7" s="198">
        <v>0</v>
      </c>
      <c r="W7" s="198">
        <v>0</v>
      </c>
      <c r="X7" s="198">
        <v>0.55000000000000004</v>
      </c>
      <c r="Y7" s="198">
        <v>56.48</v>
      </c>
      <c r="Z7" s="198">
        <v>9.2799999999999994</v>
      </c>
      <c r="AA7" s="198">
        <v>13.71</v>
      </c>
      <c r="AB7" s="198">
        <v>0</v>
      </c>
      <c r="AC7" s="198">
        <v>11.1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32.14</v>
      </c>
      <c r="AJ7" s="198">
        <v>0</v>
      </c>
      <c r="AK7" s="198">
        <v>0</v>
      </c>
      <c r="AL7" s="198">
        <v>0</v>
      </c>
      <c r="AM7" s="198">
        <v>17.16</v>
      </c>
      <c r="AN7" s="198">
        <v>0</v>
      </c>
      <c r="AO7" s="198">
        <v>126.36</v>
      </c>
      <c r="AP7" s="198">
        <v>0</v>
      </c>
    </row>
    <row r="8" spans="1:42">
      <c r="A8" t="s">
        <v>50</v>
      </c>
      <c r="B8" s="198">
        <v>0</v>
      </c>
      <c r="C8" s="198">
        <v>11.39</v>
      </c>
      <c r="D8" s="198">
        <v>0</v>
      </c>
      <c r="E8" s="198">
        <v>0</v>
      </c>
      <c r="F8" s="198">
        <v>17.649999999999999</v>
      </c>
      <c r="G8" s="198">
        <v>0</v>
      </c>
      <c r="H8" s="198">
        <v>0</v>
      </c>
      <c r="I8" s="198">
        <v>23.11</v>
      </c>
      <c r="J8" s="198">
        <v>0</v>
      </c>
      <c r="K8" s="198">
        <v>86.59</v>
      </c>
      <c r="L8" s="198">
        <v>56.27</v>
      </c>
      <c r="M8" s="198">
        <v>0</v>
      </c>
      <c r="N8" s="198">
        <v>1.24</v>
      </c>
      <c r="O8" s="198">
        <v>1.02</v>
      </c>
      <c r="P8" s="198">
        <v>4.6900000000000004</v>
      </c>
      <c r="Q8" s="198">
        <v>3.7</v>
      </c>
      <c r="R8" s="198">
        <v>5.34</v>
      </c>
      <c r="S8" s="198">
        <v>3.27</v>
      </c>
      <c r="T8" s="198">
        <v>0</v>
      </c>
      <c r="U8" s="198">
        <v>13.6</v>
      </c>
      <c r="V8" s="198">
        <v>0</v>
      </c>
      <c r="W8" s="198">
        <v>0</v>
      </c>
      <c r="X8" s="198">
        <v>0.55000000000000004</v>
      </c>
      <c r="Y8" s="198">
        <v>56.48</v>
      </c>
      <c r="Z8" s="198">
        <v>9.2799999999999994</v>
      </c>
      <c r="AA8" s="198">
        <v>13.71</v>
      </c>
      <c r="AB8" s="198">
        <v>0</v>
      </c>
      <c r="AC8" s="198">
        <v>11.1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32.14</v>
      </c>
      <c r="AJ8" s="198">
        <v>0</v>
      </c>
      <c r="AK8" s="198">
        <v>0</v>
      </c>
      <c r="AL8" s="198">
        <v>0</v>
      </c>
      <c r="AM8" s="198">
        <v>17.16</v>
      </c>
      <c r="AN8" s="198">
        <v>0</v>
      </c>
      <c r="AO8" s="198">
        <v>126.36</v>
      </c>
      <c r="AP8" s="198">
        <v>0</v>
      </c>
    </row>
    <row r="9" spans="1:42">
      <c r="A9" t="s">
        <v>51</v>
      </c>
      <c r="B9" s="198">
        <v>0</v>
      </c>
      <c r="C9" s="198">
        <v>11.39</v>
      </c>
      <c r="D9" s="198">
        <v>0</v>
      </c>
      <c r="E9" s="198">
        <v>0</v>
      </c>
      <c r="F9" s="198">
        <v>17.649999999999999</v>
      </c>
      <c r="G9" s="198">
        <v>0</v>
      </c>
      <c r="H9" s="198">
        <v>0</v>
      </c>
      <c r="I9" s="198">
        <v>23.11</v>
      </c>
      <c r="J9" s="198">
        <v>0</v>
      </c>
      <c r="K9" s="198">
        <v>86.59</v>
      </c>
      <c r="L9" s="198">
        <v>56.27</v>
      </c>
      <c r="M9" s="198">
        <v>0</v>
      </c>
      <c r="N9" s="198">
        <v>1.24</v>
      </c>
      <c r="O9" s="198">
        <v>1.02</v>
      </c>
      <c r="P9" s="198">
        <v>4.6900000000000004</v>
      </c>
      <c r="Q9" s="198">
        <v>3.7</v>
      </c>
      <c r="R9" s="198">
        <v>5.34</v>
      </c>
      <c r="S9" s="198">
        <v>3.27</v>
      </c>
      <c r="T9" s="198">
        <v>0</v>
      </c>
      <c r="U9" s="198">
        <v>13.6</v>
      </c>
      <c r="V9" s="198">
        <v>0</v>
      </c>
      <c r="W9" s="198">
        <v>0</v>
      </c>
      <c r="X9" s="198">
        <v>0.41</v>
      </c>
      <c r="Y9" s="198">
        <v>56.48</v>
      </c>
      <c r="Z9" s="198">
        <v>2.83</v>
      </c>
      <c r="AA9" s="198">
        <v>13.71</v>
      </c>
      <c r="AB9" s="198">
        <v>0</v>
      </c>
      <c r="AC9" s="198">
        <v>11.1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32.14</v>
      </c>
      <c r="AJ9" s="198">
        <v>0</v>
      </c>
      <c r="AK9" s="198">
        <v>0</v>
      </c>
      <c r="AL9" s="198">
        <v>0</v>
      </c>
      <c r="AM9" s="198">
        <v>17.16</v>
      </c>
      <c r="AN9" s="198">
        <v>0</v>
      </c>
      <c r="AO9" s="198">
        <v>126.36</v>
      </c>
      <c r="AP9" s="198">
        <v>0</v>
      </c>
    </row>
    <row r="10" spans="1:42">
      <c r="A10" t="s">
        <v>52</v>
      </c>
      <c r="B10" s="198">
        <v>0</v>
      </c>
      <c r="C10" s="198">
        <v>11.39</v>
      </c>
      <c r="D10" s="198">
        <v>0</v>
      </c>
      <c r="E10" s="198">
        <v>0</v>
      </c>
      <c r="F10" s="198">
        <v>17.649999999999999</v>
      </c>
      <c r="G10" s="198">
        <v>0</v>
      </c>
      <c r="H10" s="198">
        <v>0</v>
      </c>
      <c r="I10" s="198">
        <v>23.11</v>
      </c>
      <c r="J10" s="198">
        <v>0</v>
      </c>
      <c r="K10" s="198">
        <v>86.59</v>
      </c>
      <c r="L10" s="198">
        <v>56.27</v>
      </c>
      <c r="M10" s="198">
        <v>0</v>
      </c>
      <c r="N10" s="198">
        <v>1.24</v>
      </c>
      <c r="O10" s="198">
        <v>1.02</v>
      </c>
      <c r="P10" s="198">
        <v>4.6900000000000004</v>
      </c>
      <c r="Q10" s="198">
        <v>3.7</v>
      </c>
      <c r="R10" s="198">
        <v>5.26</v>
      </c>
      <c r="S10" s="198">
        <v>3.27</v>
      </c>
      <c r="T10" s="198">
        <v>0</v>
      </c>
      <c r="U10" s="198">
        <v>13.6</v>
      </c>
      <c r="V10" s="198">
        <v>0</v>
      </c>
      <c r="W10" s="198">
        <v>0</v>
      </c>
      <c r="X10" s="198">
        <v>0.41</v>
      </c>
      <c r="Y10" s="198">
        <v>56.48</v>
      </c>
      <c r="Z10" s="198">
        <v>38.39</v>
      </c>
      <c r="AA10" s="198">
        <v>13.71</v>
      </c>
      <c r="AB10" s="198">
        <v>0</v>
      </c>
      <c r="AC10" s="198">
        <v>11.68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32.14</v>
      </c>
      <c r="AJ10" s="198">
        <v>0</v>
      </c>
      <c r="AK10" s="198">
        <v>0</v>
      </c>
      <c r="AL10" s="198">
        <v>0</v>
      </c>
      <c r="AM10" s="198">
        <v>17.16</v>
      </c>
      <c r="AN10" s="198">
        <v>0</v>
      </c>
      <c r="AO10" s="198">
        <v>126.36</v>
      </c>
      <c r="AP10" s="198">
        <v>0</v>
      </c>
    </row>
    <row r="11" spans="1:42">
      <c r="A11" t="s">
        <v>53</v>
      </c>
      <c r="B11" s="198">
        <v>0</v>
      </c>
      <c r="C11" s="198">
        <v>11.41</v>
      </c>
      <c r="D11" s="198">
        <v>0</v>
      </c>
      <c r="E11" s="198">
        <v>0</v>
      </c>
      <c r="F11" s="198">
        <v>17.649999999999999</v>
      </c>
      <c r="G11" s="198">
        <v>0</v>
      </c>
      <c r="H11" s="198">
        <v>0</v>
      </c>
      <c r="I11" s="198">
        <v>23.11</v>
      </c>
      <c r="J11" s="198">
        <v>0</v>
      </c>
      <c r="K11" s="198">
        <v>86.59</v>
      </c>
      <c r="L11" s="198">
        <v>56.27</v>
      </c>
      <c r="M11" s="198">
        <v>0</v>
      </c>
      <c r="N11" s="198">
        <v>1.24</v>
      </c>
      <c r="O11" s="198">
        <v>1.02</v>
      </c>
      <c r="P11" s="198">
        <v>4.6900000000000004</v>
      </c>
      <c r="Q11" s="198">
        <v>3.7</v>
      </c>
      <c r="R11" s="198">
        <v>5.26</v>
      </c>
      <c r="S11" s="198">
        <v>3.27</v>
      </c>
      <c r="T11" s="198">
        <v>0</v>
      </c>
      <c r="U11" s="198">
        <v>13.49</v>
      </c>
      <c r="V11" s="198">
        <v>0</v>
      </c>
      <c r="W11" s="198">
        <v>0</v>
      </c>
      <c r="X11" s="198">
        <v>0.41</v>
      </c>
      <c r="Y11" s="198">
        <v>56.48</v>
      </c>
      <c r="Z11" s="198">
        <v>38.39</v>
      </c>
      <c r="AA11" s="198">
        <v>13.71</v>
      </c>
      <c r="AB11" s="198">
        <v>0</v>
      </c>
      <c r="AC11" s="198">
        <v>11.68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32.14</v>
      </c>
      <c r="AJ11" s="198">
        <v>0</v>
      </c>
      <c r="AK11" s="198">
        <v>0</v>
      </c>
      <c r="AL11" s="198">
        <v>0</v>
      </c>
      <c r="AM11" s="198">
        <v>17.16</v>
      </c>
      <c r="AN11" s="198">
        <v>0</v>
      </c>
      <c r="AO11" s="198">
        <v>126.36</v>
      </c>
      <c r="AP11" s="198">
        <v>0</v>
      </c>
    </row>
    <row r="12" spans="1:42">
      <c r="A12" t="s">
        <v>54</v>
      </c>
      <c r="B12" s="198">
        <v>0</v>
      </c>
      <c r="C12" s="198">
        <v>11.41</v>
      </c>
      <c r="D12" s="198">
        <v>0</v>
      </c>
      <c r="E12" s="198">
        <v>0</v>
      </c>
      <c r="F12" s="198">
        <v>17.649999999999999</v>
      </c>
      <c r="G12" s="198">
        <v>0</v>
      </c>
      <c r="H12" s="198">
        <v>0</v>
      </c>
      <c r="I12" s="198">
        <v>23.11</v>
      </c>
      <c r="J12" s="198">
        <v>0</v>
      </c>
      <c r="K12" s="198">
        <v>86.59</v>
      </c>
      <c r="L12" s="198">
        <v>56.27</v>
      </c>
      <c r="M12" s="198">
        <v>0</v>
      </c>
      <c r="N12" s="198">
        <v>1.24</v>
      </c>
      <c r="O12" s="198">
        <v>1.01</v>
      </c>
      <c r="P12" s="198">
        <v>4.6900000000000004</v>
      </c>
      <c r="Q12" s="198">
        <v>3.7</v>
      </c>
      <c r="R12" s="198">
        <v>5.26</v>
      </c>
      <c r="S12" s="198">
        <v>3.27</v>
      </c>
      <c r="T12" s="198">
        <v>0</v>
      </c>
      <c r="U12" s="198">
        <v>13.49</v>
      </c>
      <c r="V12" s="198">
        <v>0</v>
      </c>
      <c r="W12" s="198">
        <v>0</v>
      </c>
      <c r="X12" s="198">
        <v>0.41</v>
      </c>
      <c r="Y12" s="198">
        <v>56.48</v>
      </c>
      <c r="Z12" s="198">
        <v>38.39</v>
      </c>
      <c r="AA12" s="198">
        <v>13.71</v>
      </c>
      <c r="AB12" s="198">
        <v>0</v>
      </c>
      <c r="AC12" s="198">
        <v>11.68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32.14</v>
      </c>
      <c r="AJ12" s="198">
        <v>0</v>
      </c>
      <c r="AK12" s="198">
        <v>0</v>
      </c>
      <c r="AL12" s="198">
        <v>0</v>
      </c>
      <c r="AM12" s="198">
        <v>17.16</v>
      </c>
      <c r="AN12" s="198">
        <v>0</v>
      </c>
      <c r="AO12" s="198">
        <v>126.36</v>
      </c>
      <c r="AP12" s="198">
        <v>0</v>
      </c>
    </row>
    <row r="13" spans="1:42">
      <c r="A13" t="s">
        <v>55</v>
      </c>
      <c r="B13" s="198">
        <v>0</v>
      </c>
      <c r="C13" s="198">
        <v>11.41</v>
      </c>
      <c r="D13" s="198">
        <v>0</v>
      </c>
      <c r="E13" s="198">
        <v>0</v>
      </c>
      <c r="F13" s="198">
        <v>17.649999999999999</v>
      </c>
      <c r="G13" s="198">
        <v>0</v>
      </c>
      <c r="H13" s="198">
        <v>0</v>
      </c>
      <c r="I13" s="198">
        <v>23.11</v>
      </c>
      <c r="J13" s="198">
        <v>0</v>
      </c>
      <c r="K13" s="198">
        <v>86.59</v>
      </c>
      <c r="L13" s="198">
        <v>56.27</v>
      </c>
      <c r="M13" s="198">
        <v>0</v>
      </c>
      <c r="N13" s="198">
        <v>1.24</v>
      </c>
      <c r="O13" s="198">
        <v>1.01</v>
      </c>
      <c r="P13" s="198">
        <v>4.6900000000000004</v>
      </c>
      <c r="Q13" s="198">
        <v>3.7</v>
      </c>
      <c r="R13" s="198">
        <v>5.26</v>
      </c>
      <c r="S13" s="198">
        <v>3.27</v>
      </c>
      <c r="T13" s="198">
        <v>0</v>
      </c>
      <c r="U13" s="198">
        <v>13.49</v>
      </c>
      <c r="V13" s="198">
        <v>0</v>
      </c>
      <c r="W13" s="198">
        <v>0</v>
      </c>
      <c r="X13" s="198">
        <v>0</v>
      </c>
      <c r="Y13" s="198">
        <v>56.48</v>
      </c>
      <c r="Z13" s="198">
        <v>38.39</v>
      </c>
      <c r="AA13" s="198">
        <v>13.71</v>
      </c>
      <c r="AB13" s="198">
        <v>0</v>
      </c>
      <c r="AC13" s="198">
        <v>11.68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32.14</v>
      </c>
      <c r="AJ13" s="198">
        <v>0</v>
      </c>
      <c r="AK13" s="198">
        <v>0</v>
      </c>
      <c r="AL13" s="198">
        <v>0</v>
      </c>
      <c r="AM13" s="198">
        <v>17.16</v>
      </c>
      <c r="AN13" s="198">
        <v>0</v>
      </c>
      <c r="AO13" s="198">
        <v>126.36</v>
      </c>
      <c r="AP13" s="198">
        <v>0</v>
      </c>
    </row>
    <row r="14" spans="1:42">
      <c r="A14" t="s">
        <v>56</v>
      </c>
      <c r="B14" s="198">
        <v>0</v>
      </c>
      <c r="C14" s="198">
        <v>11.41</v>
      </c>
      <c r="D14" s="198">
        <v>0</v>
      </c>
      <c r="E14" s="198">
        <v>0</v>
      </c>
      <c r="F14" s="198">
        <v>17.649999999999999</v>
      </c>
      <c r="G14" s="198">
        <v>0</v>
      </c>
      <c r="H14" s="198">
        <v>0</v>
      </c>
      <c r="I14" s="198">
        <v>23.11</v>
      </c>
      <c r="J14" s="198">
        <v>0</v>
      </c>
      <c r="K14" s="198">
        <v>86.59</v>
      </c>
      <c r="L14" s="198">
        <v>56.27</v>
      </c>
      <c r="M14" s="198">
        <v>0</v>
      </c>
      <c r="N14" s="198">
        <v>1.24</v>
      </c>
      <c r="O14" s="198">
        <v>1.02</v>
      </c>
      <c r="P14" s="198">
        <v>4.6900000000000004</v>
      </c>
      <c r="Q14" s="198">
        <v>3.7</v>
      </c>
      <c r="R14" s="198">
        <v>5.26</v>
      </c>
      <c r="S14" s="198">
        <v>3.27</v>
      </c>
      <c r="T14" s="198">
        <v>0</v>
      </c>
      <c r="U14" s="198">
        <v>13.49</v>
      </c>
      <c r="V14" s="198">
        <v>0</v>
      </c>
      <c r="W14" s="198">
        <v>0</v>
      </c>
      <c r="X14" s="198">
        <v>0</v>
      </c>
      <c r="Y14" s="198">
        <v>56.48</v>
      </c>
      <c r="Z14" s="198">
        <v>38.39</v>
      </c>
      <c r="AA14" s="198">
        <v>13.71</v>
      </c>
      <c r="AB14" s="198">
        <v>0</v>
      </c>
      <c r="AC14" s="198">
        <v>11.68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32.14</v>
      </c>
      <c r="AJ14" s="198">
        <v>0</v>
      </c>
      <c r="AK14" s="198">
        <v>0</v>
      </c>
      <c r="AL14" s="198">
        <v>0</v>
      </c>
      <c r="AM14" s="198">
        <v>17.16</v>
      </c>
      <c r="AN14" s="198">
        <v>0</v>
      </c>
      <c r="AO14" s="198">
        <v>126.36</v>
      </c>
      <c r="AP14" s="198">
        <v>0</v>
      </c>
    </row>
    <row r="15" spans="1:42">
      <c r="A15" t="s">
        <v>57</v>
      </c>
      <c r="B15" s="198">
        <v>0</v>
      </c>
      <c r="C15" s="198">
        <v>11.41</v>
      </c>
      <c r="D15" s="198">
        <v>0</v>
      </c>
      <c r="E15" s="198">
        <v>0</v>
      </c>
      <c r="F15" s="198">
        <v>17.649999999999999</v>
      </c>
      <c r="G15" s="198">
        <v>0</v>
      </c>
      <c r="H15" s="198">
        <v>0</v>
      </c>
      <c r="I15" s="198">
        <v>23.11</v>
      </c>
      <c r="J15" s="198">
        <v>0</v>
      </c>
      <c r="K15" s="198">
        <v>86.59</v>
      </c>
      <c r="L15" s="198">
        <v>56.27</v>
      </c>
      <c r="M15" s="198">
        <v>0</v>
      </c>
      <c r="N15" s="198">
        <v>1.24</v>
      </c>
      <c r="O15" s="198">
        <v>1.02</v>
      </c>
      <c r="P15" s="198">
        <v>4.6900000000000004</v>
      </c>
      <c r="Q15" s="198">
        <v>3.7</v>
      </c>
      <c r="R15" s="198">
        <v>5.26</v>
      </c>
      <c r="S15" s="198">
        <v>3.27</v>
      </c>
      <c r="T15" s="198">
        <v>0</v>
      </c>
      <c r="U15" s="198">
        <v>13.49</v>
      </c>
      <c r="V15" s="198">
        <v>0</v>
      </c>
      <c r="W15" s="198">
        <v>0</v>
      </c>
      <c r="X15" s="198">
        <v>0</v>
      </c>
      <c r="Y15" s="198">
        <v>56.48</v>
      </c>
      <c r="Z15" s="198">
        <v>38.39</v>
      </c>
      <c r="AA15" s="198">
        <v>13.71</v>
      </c>
      <c r="AB15" s="198">
        <v>0</v>
      </c>
      <c r="AC15" s="198">
        <v>11.68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32.14</v>
      </c>
      <c r="AJ15" s="198">
        <v>0</v>
      </c>
      <c r="AK15" s="198">
        <v>0</v>
      </c>
      <c r="AL15" s="198">
        <v>0</v>
      </c>
      <c r="AM15" s="198">
        <v>17.16</v>
      </c>
      <c r="AN15" s="198">
        <v>0</v>
      </c>
      <c r="AO15" s="198">
        <v>126.36</v>
      </c>
      <c r="AP15" s="198">
        <v>0</v>
      </c>
    </row>
    <row r="16" spans="1:42">
      <c r="A16" t="s">
        <v>58</v>
      </c>
      <c r="B16" s="198">
        <v>0</v>
      </c>
      <c r="C16" s="198">
        <v>11.41</v>
      </c>
      <c r="D16" s="198">
        <v>0</v>
      </c>
      <c r="E16" s="198">
        <v>0</v>
      </c>
      <c r="F16" s="198">
        <v>17.649999999999999</v>
      </c>
      <c r="G16" s="198">
        <v>0</v>
      </c>
      <c r="H16" s="198">
        <v>0</v>
      </c>
      <c r="I16" s="198">
        <v>23.11</v>
      </c>
      <c r="J16" s="198">
        <v>0</v>
      </c>
      <c r="K16" s="198">
        <v>86.59</v>
      </c>
      <c r="L16" s="198">
        <v>56.27</v>
      </c>
      <c r="M16" s="198">
        <v>0</v>
      </c>
      <c r="N16" s="198">
        <v>1.24</v>
      </c>
      <c r="O16" s="198">
        <v>1.02</v>
      </c>
      <c r="P16" s="198">
        <v>4.6900000000000004</v>
      </c>
      <c r="Q16" s="198">
        <v>3.7</v>
      </c>
      <c r="R16" s="198">
        <v>5.26</v>
      </c>
      <c r="S16" s="198">
        <v>3.27</v>
      </c>
      <c r="T16" s="198">
        <v>0</v>
      </c>
      <c r="U16" s="198">
        <v>13.49</v>
      </c>
      <c r="V16" s="198">
        <v>0</v>
      </c>
      <c r="W16" s="198">
        <v>0</v>
      </c>
      <c r="X16" s="198">
        <v>0.86</v>
      </c>
      <c r="Y16" s="198">
        <v>56.48</v>
      </c>
      <c r="Z16" s="198">
        <v>38.39</v>
      </c>
      <c r="AA16" s="198">
        <v>13.71</v>
      </c>
      <c r="AB16" s="198">
        <v>0</v>
      </c>
      <c r="AC16" s="198">
        <v>11.68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32.14</v>
      </c>
      <c r="AJ16" s="198">
        <v>0</v>
      </c>
      <c r="AK16" s="198">
        <v>0</v>
      </c>
      <c r="AL16" s="198">
        <v>0</v>
      </c>
      <c r="AM16" s="198">
        <v>17.16</v>
      </c>
      <c r="AN16" s="198">
        <v>0</v>
      </c>
      <c r="AO16" s="198">
        <v>126.36</v>
      </c>
      <c r="AP16" s="198">
        <v>0</v>
      </c>
    </row>
    <row r="17" spans="1:42">
      <c r="A17" t="s">
        <v>59</v>
      </c>
      <c r="B17" s="198">
        <v>0</v>
      </c>
      <c r="C17" s="198">
        <v>11.41</v>
      </c>
      <c r="D17" s="198">
        <v>0</v>
      </c>
      <c r="E17" s="198">
        <v>0</v>
      </c>
      <c r="F17" s="198">
        <v>17.649999999999999</v>
      </c>
      <c r="G17" s="198">
        <v>0</v>
      </c>
      <c r="H17" s="198">
        <v>0</v>
      </c>
      <c r="I17" s="198">
        <v>23.11</v>
      </c>
      <c r="J17" s="198">
        <v>0</v>
      </c>
      <c r="K17" s="198">
        <v>86.59</v>
      </c>
      <c r="L17" s="198">
        <v>56.27</v>
      </c>
      <c r="M17" s="198">
        <v>0</v>
      </c>
      <c r="N17" s="198">
        <v>1.24</v>
      </c>
      <c r="O17" s="198">
        <v>1.02</v>
      </c>
      <c r="P17" s="198">
        <v>4.6900000000000004</v>
      </c>
      <c r="Q17" s="198">
        <v>3.7</v>
      </c>
      <c r="R17" s="198">
        <v>5.26</v>
      </c>
      <c r="S17" s="198">
        <v>3.27</v>
      </c>
      <c r="T17" s="198">
        <v>0</v>
      </c>
      <c r="U17" s="198">
        <v>13.49</v>
      </c>
      <c r="V17" s="198">
        <v>0</v>
      </c>
      <c r="W17" s="198">
        <v>0</v>
      </c>
      <c r="X17" s="198">
        <v>0.86</v>
      </c>
      <c r="Y17" s="198">
        <v>56.48</v>
      </c>
      <c r="Z17" s="198">
        <v>38.39</v>
      </c>
      <c r="AA17" s="198">
        <v>13.71</v>
      </c>
      <c r="AB17" s="198">
        <v>0</v>
      </c>
      <c r="AC17" s="198">
        <v>11.68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32.14</v>
      </c>
      <c r="AJ17" s="198">
        <v>0</v>
      </c>
      <c r="AK17" s="198">
        <v>0</v>
      </c>
      <c r="AL17" s="198">
        <v>0</v>
      </c>
      <c r="AM17" s="198">
        <v>17.16</v>
      </c>
      <c r="AN17" s="198">
        <v>0</v>
      </c>
      <c r="AO17" s="198">
        <v>126.36</v>
      </c>
      <c r="AP17" s="198">
        <v>0</v>
      </c>
    </row>
    <row r="18" spans="1:42">
      <c r="A18" t="s">
        <v>60</v>
      </c>
      <c r="B18" s="198">
        <v>0</v>
      </c>
      <c r="C18" s="198">
        <v>11.41</v>
      </c>
      <c r="D18" s="198">
        <v>0</v>
      </c>
      <c r="E18" s="198">
        <v>0</v>
      </c>
      <c r="F18" s="198">
        <v>17.649999999999999</v>
      </c>
      <c r="G18" s="198">
        <v>0</v>
      </c>
      <c r="H18" s="198">
        <v>0</v>
      </c>
      <c r="I18" s="198">
        <v>23.11</v>
      </c>
      <c r="J18" s="198">
        <v>0</v>
      </c>
      <c r="K18" s="198">
        <v>86.59</v>
      </c>
      <c r="L18" s="198">
        <v>56.27</v>
      </c>
      <c r="M18" s="198">
        <v>0</v>
      </c>
      <c r="N18" s="198">
        <v>1.24</v>
      </c>
      <c r="O18" s="198">
        <v>1.02</v>
      </c>
      <c r="P18" s="198">
        <v>4.6900000000000004</v>
      </c>
      <c r="Q18" s="198">
        <v>3.7</v>
      </c>
      <c r="R18" s="198">
        <v>5.26</v>
      </c>
      <c r="S18" s="198">
        <v>3.27</v>
      </c>
      <c r="T18" s="198">
        <v>0</v>
      </c>
      <c r="U18" s="198">
        <v>13.49</v>
      </c>
      <c r="V18" s="198">
        <v>0</v>
      </c>
      <c r="W18" s="198">
        <v>0</v>
      </c>
      <c r="X18" s="198">
        <v>0.86</v>
      </c>
      <c r="Y18" s="198">
        <v>56.48</v>
      </c>
      <c r="Z18" s="198">
        <v>38.39</v>
      </c>
      <c r="AA18" s="198">
        <v>13.71</v>
      </c>
      <c r="AB18" s="198">
        <v>0</v>
      </c>
      <c r="AC18" s="198">
        <v>11.68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32.14</v>
      </c>
      <c r="AJ18" s="198">
        <v>0</v>
      </c>
      <c r="AK18" s="198">
        <v>0</v>
      </c>
      <c r="AL18" s="198">
        <v>0</v>
      </c>
      <c r="AM18" s="198">
        <v>17.16</v>
      </c>
      <c r="AN18" s="198">
        <v>0</v>
      </c>
      <c r="AO18" s="198">
        <v>126.36</v>
      </c>
      <c r="AP18" s="198">
        <v>0</v>
      </c>
    </row>
    <row r="19" spans="1:42">
      <c r="A19" t="s">
        <v>61</v>
      </c>
      <c r="B19" s="198">
        <v>0</v>
      </c>
      <c r="C19" s="198">
        <v>11.39</v>
      </c>
      <c r="D19" s="198">
        <v>0</v>
      </c>
      <c r="E19" s="198">
        <v>0</v>
      </c>
      <c r="F19" s="198">
        <v>17.649999999999999</v>
      </c>
      <c r="G19" s="198">
        <v>0</v>
      </c>
      <c r="H19" s="198">
        <v>0</v>
      </c>
      <c r="I19" s="198">
        <v>23.11</v>
      </c>
      <c r="J19" s="198">
        <v>0</v>
      </c>
      <c r="K19" s="198">
        <v>86.64</v>
      </c>
      <c r="L19" s="198">
        <v>56.27</v>
      </c>
      <c r="M19" s="198">
        <v>0</v>
      </c>
      <c r="N19" s="198">
        <v>1.24</v>
      </c>
      <c r="O19" s="198">
        <v>1.02</v>
      </c>
      <c r="P19" s="198">
        <v>4.6900000000000004</v>
      </c>
      <c r="Q19" s="198">
        <v>3.7</v>
      </c>
      <c r="R19" s="198">
        <v>5.6</v>
      </c>
      <c r="S19" s="198">
        <v>3.27</v>
      </c>
      <c r="T19" s="198">
        <v>0</v>
      </c>
      <c r="U19" s="198">
        <v>13.49</v>
      </c>
      <c r="V19" s="198">
        <v>0</v>
      </c>
      <c r="W19" s="198">
        <v>0</v>
      </c>
      <c r="X19" s="198">
        <v>0.39</v>
      </c>
      <c r="Y19" s="198">
        <v>56.48</v>
      </c>
      <c r="Z19" s="198">
        <v>38.39</v>
      </c>
      <c r="AA19" s="198">
        <v>13.71</v>
      </c>
      <c r="AB19" s="198">
        <v>0</v>
      </c>
      <c r="AC19" s="198">
        <v>11.32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32.14</v>
      </c>
      <c r="AJ19" s="198">
        <v>0</v>
      </c>
      <c r="AK19" s="198">
        <v>0</v>
      </c>
      <c r="AL19" s="198">
        <v>0</v>
      </c>
      <c r="AM19" s="198">
        <v>17.16</v>
      </c>
      <c r="AN19" s="198">
        <v>0</v>
      </c>
      <c r="AO19" s="198">
        <v>126.36</v>
      </c>
      <c r="AP19" s="198">
        <v>0</v>
      </c>
    </row>
    <row r="20" spans="1:42">
      <c r="A20" t="s">
        <v>62</v>
      </c>
      <c r="B20" s="198">
        <v>0</v>
      </c>
      <c r="C20" s="198">
        <v>11.39</v>
      </c>
      <c r="D20" s="198">
        <v>0</v>
      </c>
      <c r="E20" s="198">
        <v>0</v>
      </c>
      <c r="F20" s="198">
        <v>17.649999999999999</v>
      </c>
      <c r="G20" s="198">
        <v>0</v>
      </c>
      <c r="H20" s="198">
        <v>0</v>
      </c>
      <c r="I20" s="198">
        <v>23.11</v>
      </c>
      <c r="J20" s="198">
        <v>0</v>
      </c>
      <c r="K20" s="198">
        <v>86.64</v>
      </c>
      <c r="L20" s="198">
        <v>56.27</v>
      </c>
      <c r="M20" s="198">
        <v>0</v>
      </c>
      <c r="N20" s="198">
        <v>1.24</v>
      </c>
      <c r="O20" s="198">
        <v>1.02</v>
      </c>
      <c r="P20" s="198">
        <v>4.6900000000000004</v>
      </c>
      <c r="Q20" s="198">
        <v>3.7</v>
      </c>
      <c r="R20" s="198">
        <v>5.6</v>
      </c>
      <c r="S20" s="198">
        <v>3.27</v>
      </c>
      <c r="T20" s="198">
        <v>0</v>
      </c>
      <c r="U20" s="198">
        <v>13.49</v>
      </c>
      <c r="V20" s="198">
        <v>0</v>
      </c>
      <c r="W20" s="198">
        <v>0</v>
      </c>
      <c r="X20" s="198">
        <v>0.39</v>
      </c>
      <c r="Y20" s="198">
        <v>56.48</v>
      </c>
      <c r="Z20" s="198">
        <v>2.83</v>
      </c>
      <c r="AA20" s="198">
        <v>13.71</v>
      </c>
      <c r="AB20" s="198">
        <v>0</v>
      </c>
      <c r="AC20" s="198">
        <v>11.32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32.14</v>
      </c>
      <c r="AJ20" s="198">
        <v>0</v>
      </c>
      <c r="AK20" s="198">
        <v>0</v>
      </c>
      <c r="AL20" s="198">
        <v>0</v>
      </c>
      <c r="AM20" s="198">
        <v>17.16</v>
      </c>
      <c r="AN20" s="198">
        <v>0</v>
      </c>
      <c r="AO20" s="198">
        <v>126.36</v>
      </c>
      <c r="AP20" s="198">
        <v>0</v>
      </c>
    </row>
    <row r="21" spans="1:42">
      <c r="A21" t="s">
        <v>63</v>
      </c>
      <c r="B21" s="198">
        <v>0</v>
      </c>
      <c r="C21" s="198">
        <v>11.34</v>
      </c>
      <c r="D21" s="198">
        <v>0</v>
      </c>
      <c r="E21" s="198">
        <v>0</v>
      </c>
      <c r="F21" s="198">
        <v>17.649999999999999</v>
      </c>
      <c r="G21" s="198">
        <v>0</v>
      </c>
      <c r="H21" s="198">
        <v>0</v>
      </c>
      <c r="I21" s="198">
        <v>23.11</v>
      </c>
      <c r="J21" s="198">
        <v>0</v>
      </c>
      <c r="K21" s="198">
        <v>86.64</v>
      </c>
      <c r="L21" s="198">
        <v>56.27</v>
      </c>
      <c r="M21" s="198">
        <v>0</v>
      </c>
      <c r="N21" s="198">
        <v>1.24</v>
      </c>
      <c r="O21" s="198">
        <v>1.02</v>
      </c>
      <c r="P21" s="198">
        <v>4.6900000000000004</v>
      </c>
      <c r="Q21" s="198">
        <v>3.7</v>
      </c>
      <c r="R21" s="198">
        <v>5.6</v>
      </c>
      <c r="S21" s="198">
        <v>3.27</v>
      </c>
      <c r="T21" s="198">
        <v>0</v>
      </c>
      <c r="U21" s="198">
        <v>13.49</v>
      </c>
      <c r="V21" s="198">
        <v>0</v>
      </c>
      <c r="W21" s="198">
        <v>0</v>
      </c>
      <c r="X21" s="198">
        <v>0.39</v>
      </c>
      <c r="Y21" s="198">
        <v>56.48</v>
      </c>
      <c r="Z21" s="198">
        <v>2.83</v>
      </c>
      <c r="AA21" s="198">
        <v>13.71</v>
      </c>
      <c r="AB21" s="198">
        <v>0</v>
      </c>
      <c r="AC21" s="198">
        <v>11.32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32.14</v>
      </c>
      <c r="AJ21" s="198">
        <v>0</v>
      </c>
      <c r="AK21" s="198">
        <v>0</v>
      </c>
      <c r="AL21" s="198">
        <v>0</v>
      </c>
      <c r="AM21" s="198">
        <v>17.16</v>
      </c>
      <c r="AN21" s="198">
        <v>0</v>
      </c>
      <c r="AO21" s="198">
        <v>126.36</v>
      </c>
      <c r="AP21" s="198">
        <v>0</v>
      </c>
    </row>
    <row r="22" spans="1:42">
      <c r="A22" t="s">
        <v>64</v>
      </c>
      <c r="B22" s="198">
        <v>0</v>
      </c>
      <c r="C22" s="198">
        <v>11.34</v>
      </c>
      <c r="D22" s="198">
        <v>0</v>
      </c>
      <c r="E22" s="198">
        <v>0</v>
      </c>
      <c r="F22" s="198">
        <v>17.649999999999999</v>
      </c>
      <c r="G22" s="198">
        <v>0</v>
      </c>
      <c r="H22" s="198">
        <v>0</v>
      </c>
      <c r="I22" s="198">
        <v>23.11</v>
      </c>
      <c r="J22" s="198">
        <v>0</v>
      </c>
      <c r="K22" s="198">
        <v>86.64</v>
      </c>
      <c r="L22" s="198">
        <v>56.27</v>
      </c>
      <c r="M22" s="198">
        <v>0</v>
      </c>
      <c r="N22" s="198">
        <v>1.24</v>
      </c>
      <c r="O22" s="198">
        <v>1.02</v>
      </c>
      <c r="P22" s="198">
        <v>5.19</v>
      </c>
      <c r="Q22" s="198">
        <v>3.7</v>
      </c>
      <c r="R22" s="198">
        <v>5.6</v>
      </c>
      <c r="S22" s="198">
        <v>3.27</v>
      </c>
      <c r="T22" s="198">
        <v>0</v>
      </c>
      <c r="U22" s="198">
        <v>13.49</v>
      </c>
      <c r="V22" s="198">
        <v>0</v>
      </c>
      <c r="W22" s="198">
        <v>0</v>
      </c>
      <c r="X22" s="198">
        <v>1</v>
      </c>
      <c r="Y22" s="198">
        <v>56.48</v>
      </c>
      <c r="Z22" s="198">
        <v>2.83</v>
      </c>
      <c r="AA22" s="198">
        <v>13.71</v>
      </c>
      <c r="AB22" s="198">
        <v>0</v>
      </c>
      <c r="AC22" s="198">
        <v>11.32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32.14</v>
      </c>
      <c r="AJ22" s="198">
        <v>0</v>
      </c>
      <c r="AK22" s="198">
        <v>0</v>
      </c>
      <c r="AL22" s="198">
        <v>0</v>
      </c>
      <c r="AM22" s="198">
        <v>17.16</v>
      </c>
      <c r="AN22" s="198">
        <v>0</v>
      </c>
      <c r="AO22" s="198">
        <v>126.36</v>
      </c>
      <c r="AP22" s="198">
        <v>0</v>
      </c>
    </row>
    <row r="23" spans="1:42">
      <c r="A23" t="s">
        <v>65</v>
      </c>
      <c r="B23" s="198">
        <v>0</v>
      </c>
      <c r="C23" s="198">
        <v>11.34</v>
      </c>
      <c r="D23" s="198">
        <v>0</v>
      </c>
      <c r="E23" s="198">
        <v>0</v>
      </c>
      <c r="F23" s="198">
        <v>17.649999999999999</v>
      </c>
      <c r="G23" s="198">
        <v>0</v>
      </c>
      <c r="H23" s="198">
        <v>0</v>
      </c>
      <c r="I23" s="198">
        <v>23.11</v>
      </c>
      <c r="J23" s="198">
        <v>0</v>
      </c>
      <c r="K23" s="198">
        <v>86.66</v>
      </c>
      <c r="L23" s="198">
        <v>56.27</v>
      </c>
      <c r="M23" s="198">
        <v>0</v>
      </c>
      <c r="N23" s="198">
        <v>1.24</v>
      </c>
      <c r="O23" s="198">
        <v>1.02</v>
      </c>
      <c r="P23" s="198">
        <v>5.19</v>
      </c>
      <c r="Q23" s="198">
        <v>3.7</v>
      </c>
      <c r="R23" s="198">
        <v>5.6</v>
      </c>
      <c r="S23" s="198">
        <v>3.27</v>
      </c>
      <c r="T23" s="198">
        <v>0</v>
      </c>
      <c r="U23" s="198">
        <v>13.49</v>
      </c>
      <c r="V23" s="198">
        <v>0</v>
      </c>
      <c r="W23" s="198">
        <v>0</v>
      </c>
      <c r="X23" s="198">
        <v>1.54</v>
      </c>
      <c r="Y23" s="198">
        <v>56.48</v>
      </c>
      <c r="Z23" s="198">
        <v>2.83</v>
      </c>
      <c r="AA23" s="198">
        <v>13.71</v>
      </c>
      <c r="AB23" s="198">
        <v>0</v>
      </c>
      <c r="AC23" s="198">
        <v>11.32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32.14</v>
      </c>
      <c r="AJ23" s="198">
        <v>0</v>
      </c>
      <c r="AK23" s="198">
        <v>1.04</v>
      </c>
      <c r="AL23" s="198">
        <v>0</v>
      </c>
      <c r="AM23" s="198">
        <v>17.16</v>
      </c>
      <c r="AN23" s="198">
        <v>0</v>
      </c>
      <c r="AO23" s="198">
        <v>126.36</v>
      </c>
      <c r="AP23" s="198">
        <v>0</v>
      </c>
    </row>
    <row r="24" spans="1:42">
      <c r="A24" t="s">
        <v>66</v>
      </c>
      <c r="B24" s="198">
        <v>0</v>
      </c>
      <c r="C24" s="198">
        <v>11.34</v>
      </c>
      <c r="D24" s="198">
        <v>0</v>
      </c>
      <c r="E24" s="198">
        <v>0</v>
      </c>
      <c r="F24" s="198">
        <v>17.649999999999999</v>
      </c>
      <c r="G24" s="198">
        <v>0</v>
      </c>
      <c r="H24" s="198">
        <v>0</v>
      </c>
      <c r="I24" s="198">
        <v>23.11</v>
      </c>
      <c r="J24" s="198">
        <v>0</v>
      </c>
      <c r="K24" s="198">
        <v>86.66</v>
      </c>
      <c r="L24" s="198">
        <v>56.27</v>
      </c>
      <c r="M24" s="198">
        <v>0</v>
      </c>
      <c r="N24" s="198">
        <v>1.24</v>
      </c>
      <c r="O24" s="198">
        <v>1.02</v>
      </c>
      <c r="P24" s="198">
        <v>5.19</v>
      </c>
      <c r="Q24" s="198">
        <v>3.7</v>
      </c>
      <c r="R24" s="198">
        <v>5.6</v>
      </c>
      <c r="S24" s="198">
        <v>3.27</v>
      </c>
      <c r="T24" s="198">
        <v>0</v>
      </c>
      <c r="U24" s="198">
        <v>13.49</v>
      </c>
      <c r="V24" s="198">
        <v>0</v>
      </c>
      <c r="W24" s="198">
        <v>0</v>
      </c>
      <c r="X24" s="198">
        <v>1.54</v>
      </c>
      <c r="Y24" s="198">
        <v>56.48</v>
      </c>
      <c r="Z24" s="198">
        <v>2.82</v>
      </c>
      <c r="AA24" s="198">
        <v>13.71</v>
      </c>
      <c r="AB24" s="198">
        <v>0</v>
      </c>
      <c r="AC24" s="198">
        <v>11.1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32.14</v>
      </c>
      <c r="AJ24" s="198">
        <v>0</v>
      </c>
      <c r="AK24" s="198">
        <v>1.04</v>
      </c>
      <c r="AL24" s="198">
        <v>0</v>
      </c>
      <c r="AM24" s="198">
        <v>17.16</v>
      </c>
      <c r="AN24" s="198">
        <v>0</v>
      </c>
      <c r="AO24" s="198">
        <v>126.36</v>
      </c>
      <c r="AP24" s="198">
        <v>0</v>
      </c>
    </row>
    <row r="25" spans="1:42">
      <c r="A25" t="s">
        <v>67</v>
      </c>
      <c r="B25" s="198">
        <v>0</v>
      </c>
      <c r="C25" s="198">
        <v>11.34</v>
      </c>
      <c r="D25" s="198">
        <v>0</v>
      </c>
      <c r="E25" s="198">
        <v>0</v>
      </c>
      <c r="F25" s="198">
        <v>17.649999999999999</v>
      </c>
      <c r="G25" s="198">
        <v>0</v>
      </c>
      <c r="H25" s="198">
        <v>0</v>
      </c>
      <c r="I25" s="198">
        <v>23.11</v>
      </c>
      <c r="J25" s="198">
        <v>0</v>
      </c>
      <c r="K25" s="198">
        <v>86.66</v>
      </c>
      <c r="L25" s="198">
        <v>56.27</v>
      </c>
      <c r="M25" s="198">
        <v>0</v>
      </c>
      <c r="N25" s="198">
        <v>1.24</v>
      </c>
      <c r="O25" s="198">
        <v>1.02</v>
      </c>
      <c r="P25" s="198">
        <v>5.19</v>
      </c>
      <c r="Q25" s="198">
        <v>3.7</v>
      </c>
      <c r="R25" s="198">
        <v>5.38</v>
      </c>
      <c r="S25" s="198">
        <v>3.41</v>
      </c>
      <c r="T25" s="198">
        <v>0</v>
      </c>
      <c r="U25" s="198">
        <v>13.49</v>
      </c>
      <c r="V25" s="198">
        <v>0</v>
      </c>
      <c r="W25" s="198">
        <v>0</v>
      </c>
      <c r="X25" s="198">
        <v>1.54</v>
      </c>
      <c r="Y25" s="198">
        <v>56.48</v>
      </c>
      <c r="Z25" s="198">
        <v>2.82</v>
      </c>
      <c r="AA25" s="198">
        <v>13.71</v>
      </c>
      <c r="AB25" s="198">
        <v>0</v>
      </c>
      <c r="AC25" s="198">
        <v>11.1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32.14</v>
      </c>
      <c r="AJ25" s="198">
        <v>0</v>
      </c>
      <c r="AK25" s="198">
        <v>2.13</v>
      </c>
      <c r="AL25" s="198">
        <v>0</v>
      </c>
      <c r="AM25" s="198">
        <v>17.16</v>
      </c>
      <c r="AN25" s="198">
        <v>0</v>
      </c>
      <c r="AO25" s="198">
        <v>126.36</v>
      </c>
      <c r="AP25" s="198">
        <v>0</v>
      </c>
    </row>
    <row r="26" spans="1:42">
      <c r="A26" t="s">
        <v>68</v>
      </c>
      <c r="B26" s="198">
        <v>0</v>
      </c>
      <c r="C26" s="198">
        <v>11.34</v>
      </c>
      <c r="D26" s="198">
        <v>0</v>
      </c>
      <c r="E26" s="198">
        <v>0</v>
      </c>
      <c r="F26" s="198">
        <v>17.649999999999999</v>
      </c>
      <c r="G26" s="198">
        <v>0</v>
      </c>
      <c r="H26" s="198">
        <v>0</v>
      </c>
      <c r="I26" s="198">
        <v>23.11</v>
      </c>
      <c r="J26" s="198">
        <v>0</v>
      </c>
      <c r="K26" s="198">
        <v>89.15</v>
      </c>
      <c r="L26" s="198">
        <v>56.27</v>
      </c>
      <c r="M26" s="198">
        <v>0</v>
      </c>
      <c r="N26" s="198">
        <v>1.24</v>
      </c>
      <c r="O26" s="198">
        <v>1.02</v>
      </c>
      <c r="P26" s="198">
        <v>5.19</v>
      </c>
      <c r="Q26" s="198">
        <v>3.7</v>
      </c>
      <c r="R26" s="198">
        <v>5.6</v>
      </c>
      <c r="S26" s="198">
        <v>3.41</v>
      </c>
      <c r="T26" s="198">
        <v>0</v>
      </c>
      <c r="U26" s="198">
        <v>13.49</v>
      </c>
      <c r="V26" s="198">
        <v>0</v>
      </c>
      <c r="W26" s="198">
        <v>0</v>
      </c>
      <c r="X26" s="198">
        <v>1.54</v>
      </c>
      <c r="Y26" s="198">
        <v>56.48</v>
      </c>
      <c r="Z26" s="198">
        <v>2.82</v>
      </c>
      <c r="AA26" s="198">
        <v>13.71</v>
      </c>
      <c r="AB26" s="198">
        <v>0</v>
      </c>
      <c r="AC26" s="198">
        <v>11.1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32.14</v>
      </c>
      <c r="AJ26" s="198">
        <v>0</v>
      </c>
      <c r="AK26" s="198">
        <v>1.35</v>
      </c>
      <c r="AL26" s="198">
        <v>0</v>
      </c>
      <c r="AM26" s="198">
        <v>17.16</v>
      </c>
      <c r="AN26" s="198">
        <v>0</v>
      </c>
      <c r="AO26" s="198">
        <v>126.36</v>
      </c>
      <c r="AP26" s="198">
        <v>0</v>
      </c>
    </row>
    <row r="27" spans="1:42">
      <c r="A27" t="s">
        <v>69</v>
      </c>
      <c r="B27" s="198">
        <v>0</v>
      </c>
      <c r="C27" s="198">
        <v>11.34</v>
      </c>
      <c r="D27" s="198">
        <v>0</v>
      </c>
      <c r="E27" s="198">
        <v>0</v>
      </c>
      <c r="F27" s="198">
        <v>17.649999999999999</v>
      </c>
      <c r="G27" s="198">
        <v>0</v>
      </c>
      <c r="H27" s="198">
        <v>0</v>
      </c>
      <c r="I27" s="198">
        <v>23.11</v>
      </c>
      <c r="J27" s="198">
        <v>0</v>
      </c>
      <c r="K27" s="198">
        <v>89.15</v>
      </c>
      <c r="L27" s="198">
        <v>56.27</v>
      </c>
      <c r="M27" s="198">
        <v>0</v>
      </c>
      <c r="N27" s="198">
        <v>1.24</v>
      </c>
      <c r="O27" s="198">
        <v>1.02</v>
      </c>
      <c r="P27" s="198">
        <v>5.19</v>
      </c>
      <c r="Q27" s="198">
        <v>3.7</v>
      </c>
      <c r="R27" s="198">
        <v>5.6</v>
      </c>
      <c r="S27" s="198">
        <v>3.41</v>
      </c>
      <c r="T27" s="198">
        <v>0</v>
      </c>
      <c r="U27" s="198">
        <v>13.49</v>
      </c>
      <c r="V27" s="198">
        <v>0</v>
      </c>
      <c r="W27" s="198">
        <v>0</v>
      </c>
      <c r="X27" s="198">
        <v>1.77</v>
      </c>
      <c r="Y27" s="198">
        <v>56.48</v>
      </c>
      <c r="Z27" s="198">
        <v>2.83</v>
      </c>
      <c r="AA27" s="198">
        <v>13.71</v>
      </c>
      <c r="AB27" s="198">
        <v>0</v>
      </c>
      <c r="AC27" s="198">
        <v>11.1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32.630000000000003</v>
      </c>
      <c r="AJ27" s="198">
        <v>0</v>
      </c>
      <c r="AK27" s="198">
        <v>3.12</v>
      </c>
      <c r="AL27" s="198">
        <v>0</v>
      </c>
      <c r="AM27" s="198">
        <v>17.16</v>
      </c>
      <c r="AN27" s="198">
        <v>0</v>
      </c>
      <c r="AO27" s="198">
        <v>126.36</v>
      </c>
      <c r="AP27" s="198">
        <v>0</v>
      </c>
    </row>
    <row r="28" spans="1:42">
      <c r="A28" t="s">
        <v>70</v>
      </c>
      <c r="B28" s="198">
        <v>0</v>
      </c>
      <c r="C28" s="198">
        <v>11.34</v>
      </c>
      <c r="D28" s="198">
        <v>0</v>
      </c>
      <c r="E28" s="198">
        <v>0</v>
      </c>
      <c r="F28" s="198">
        <v>17.649999999999999</v>
      </c>
      <c r="G28" s="198">
        <v>0</v>
      </c>
      <c r="H28" s="198">
        <v>0</v>
      </c>
      <c r="I28" s="198">
        <v>23.11</v>
      </c>
      <c r="J28" s="198">
        <v>0</v>
      </c>
      <c r="K28" s="198">
        <v>6.78</v>
      </c>
      <c r="L28" s="198">
        <v>56.27</v>
      </c>
      <c r="M28" s="198">
        <v>0</v>
      </c>
      <c r="N28" s="198">
        <v>1.24</v>
      </c>
      <c r="O28" s="198">
        <v>1.02</v>
      </c>
      <c r="P28" s="198">
        <v>1.84</v>
      </c>
      <c r="Q28" s="198">
        <v>3.7</v>
      </c>
      <c r="R28" s="198">
        <v>5.6</v>
      </c>
      <c r="S28" s="198">
        <v>3.41</v>
      </c>
      <c r="T28" s="198">
        <v>0</v>
      </c>
      <c r="U28" s="198">
        <v>13.49</v>
      </c>
      <c r="V28" s="198">
        <v>0</v>
      </c>
      <c r="W28" s="198">
        <v>0</v>
      </c>
      <c r="X28" s="198">
        <v>1.54</v>
      </c>
      <c r="Y28" s="198">
        <v>56.48</v>
      </c>
      <c r="Z28" s="198">
        <v>2.83</v>
      </c>
      <c r="AA28" s="198">
        <v>0.94</v>
      </c>
      <c r="AB28" s="198">
        <v>0</v>
      </c>
      <c r="AC28" s="198">
        <v>11.1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32.14</v>
      </c>
      <c r="AJ28" s="198">
        <v>0</v>
      </c>
      <c r="AK28" s="198">
        <v>3.12</v>
      </c>
      <c r="AL28" s="198">
        <v>0</v>
      </c>
      <c r="AM28" s="198">
        <v>17.16</v>
      </c>
      <c r="AN28" s="198">
        <v>0</v>
      </c>
      <c r="AO28" s="198">
        <v>126.36</v>
      </c>
      <c r="AP28" s="198">
        <v>0</v>
      </c>
    </row>
    <row r="29" spans="1:42">
      <c r="A29" t="s">
        <v>71</v>
      </c>
      <c r="B29" s="198">
        <v>0</v>
      </c>
      <c r="C29" s="198">
        <v>11.34</v>
      </c>
      <c r="D29" s="198">
        <v>0</v>
      </c>
      <c r="E29" s="198">
        <v>0</v>
      </c>
      <c r="F29" s="198">
        <v>17.649999999999999</v>
      </c>
      <c r="G29" s="198">
        <v>0</v>
      </c>
      <c r="H29" s="198">
        <v>0</v>
      </c>
      <c r="I29" s="198">
        <v>23.11</v>
      </c>
      <c r="J29" s="198">
        <v>0</v>
      </c>
      <c r="K29" s="198">
        <v>6.78</v>
      </c>
      <c r="L29" s="198">
        <v>20.47</v>
      </c>
      <c r="M29" s="198">
        <v>0</v>
      </c>
      <c r="N29" s="198">
        <v>1.24</v>
      </c>
      <c r="O29" s="198">
        <v>1.02</v>
      </c>
      <c r="P29" s="198">
        <v>1.84</v>
      </c>
      <c r="Q29" s="198">
        <v>0.23</v>
      </c>
      <c r="R29" s="198">
        <v>0.44</v>
      </c>
      <c r="S29" s="198">
        <v>0.28000000000000003</v>
      </c>
      <c r="T29" s="198">
        <v>0</v>
      </c>
      <c r="U29" s="198">
        <v>13.49</v>
      </c>
      <c r="V29" s="198">
        <v>0</v>
      </c>
      <c r="W29" s="198">
        <v>0</v>
      </c>
      <c r="X29" s="198">
        <v>1.54</v>
      </c>
      <c r="Y29" s="198">
        <v>56.48</v>
      </c>
      <c r="Z29" s="198">
        <v>2.83</v>
      </c>
      <c r="AA29" s="198">
        <v>0.94</v>
      </c>
      <c r="AB29" s="198">
        <v>0</v>
      </c>
      <c r="AC29" s="198">
        <v>11.1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32.14</v>
      </c>
      <c r="AJ29" s="198">
        <v>0</v>
      </c>
      <c r="AK29" s="198">
        <v>3.12</v>
      </c>
      <c r="AL29" s="198">
        <v>0</v>
      </c>
      <c r="AM29" s="198">
        <v>17.16</v>
      </c>
      <c r="AN29" s="198">
        <v>0</v>
      </c>
      <c r="AO29" s="198">
        <v>126.36</v>
      </c>
      <c r="AP29" s="198">
        <v>0</v>
      </c>
    </row>
    <row r="30" spans="1:42">
      <c r="A30" t="s">
        <v>72</v>
      </c>
      <c r="B30" s="198">
        <v>0</v>
      </c>
      <c r="C30" s="198">
        <v>11.34</v>
      </c>
      <c r="D30" s="198">
        <v>0</v>
      </c>
      <c r="E30" s="198">
        <v>0</v>
      </c>
      <c r="F30" s="198">
        <v>17.649999999999999</v>
      </c>
      <c r="G30" s="198">
        <v>0</v>
      </c>
      <c r="H30" s="198">
        <v>0</v>
      </c>
      <c r="I30" s="198">
        <v>23.11</v>
      </c>
      <c r="J30" s="198">
        <v>0</v>
      </c>
      <c r="K30" s="198">
        <v>6.78</v>
      </c>
      <c r="L30" s="198">
        <v>20.47</v>
      </c>
      <c r="M30" s="198">
        <v>0</v>
      </c>
      <c r="N30" s="198">
        <v>1.24</v>
      </c>
      <c r="O30" s="198">
        <v>1.02</v>
      </c>
      <c r="P30" s="198">
        <v>1.84</v>
      </c>
      <c r="Q30" s="198">
        <v>0.23</v>
      </c>
      <c r="R30" s="198">
        <v>0.44</v>
      </c>
      <c r="S30" s="198">
        <v>0.28000000000000003</v>
      </c>
      <c r="T30" s="198">
        <v>0</v>
      </c>
      <c r="U30" s="198">
        <v>13.49</v>
      </c>
      <c r="V30" s="198">
        <v>0</v>
      </c>
      <c r="W30" s="198">
        <v>0</v>
      </c>
      <c r="X30" s="198">
        <v>1.54</v>
      </c>
      <c r="Y30" s="198">
        <v>56.48</v>
      </c>
      <c r="Z30" s="198">
        <v>2.83</v>
      </c>
      <c r="AA30" s="198">
        <v>0.94</v>
      </c>
      <c r="AB30" s="198">
        <v>0</v>
      </c>
      <c r="AC30" s="198">
        <v>11.1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32.14</v>
      </c>
      <c r="AJ30" s="198">
        <v>0</v>
      </c>
      <c r="AK30" s="198">
        <v>3.12</v>
      </c>
      <c r="AL30" s="198">
        <v>0</v>
      </c>
      <c r="AM30" s="198">
        <v>17.16</v>
      </c>
      <c r="AN30" s="198">
        <v>0</v>
      </c>
      <c r="AO30" s="198">
        <v>126.36</v>
      </c>
      <c r="AP30" s="198">
        <v>0</v>
      </c>
    </row>
    <row r="31" spans="1:42">
      <c r="A31" t="s">
        <v>73</v>
      </c>
      <c r="B31" s="198">
        <v>0</v>
      </c>
      <c r="C31" s="198">
        <v>11.34</v>
      </c>
      <c r="D31" s="198">
        <v>0</v>
      </c>
      <c r="E31" s="198">
        <v>0</v>
      </c>
      <c r="F31" s="198">
        <v>17.649999999999999</v>
      </c>
      <c r="G31" s="198">
        <v>0</v>
      </c>
      <c r="H31" s="198">
        <v>0</v>
      </c>
      <c r="I31" s="198">
        <v>22.83</v>
      </c>
      <c r="J31" s="198">
        <v>0</v>
      </c>
      <c r="K31" s="198">
        <v>6.78</v>
      </c>
      <c r="L31" s="198">
        <v>20.47</v>
      </c>
      <c r="M31" s="198">
        <v>0</v>
      </c>
      <c r="N31" s="198">
        <v>1.24</v>
      </c>
      <c r="O31" s="198">
        <v>1.02</v>
      </c>
      <c r="P31" s="198">
        <v>1.84</v>
      </c>
      <c r="Q31" s="198">
        <v>0.23</v>
      </c>
      <c r="R31" s="198">
        <v>0.44</v>
      </c>
      <c r="S31" s="198">
        <v>0.28000000000000003</v>
      </c>
      <c r="T31" s="198">
        <v>0</v>
      </c>
      <c r="U31" s="198">
        <v>13.49</v>
      </c>
      <c r="V31" s="198">
        <v>0</v>
      </c>
      <c r="W31" s="198">
        <v>0</v>
      </c>
      <c r="X31" s="198">
        <v>1.54</v>
      </c>
      <c r="Y31" s="198">
        <v>56.48</v>
      </c>
      <c r="Z31" s="198">
        <v>2.83</v>
      </c>
      <c r="AA31" s="198">
        <v>0.94</v>
      </c>
      <c r="AB31" s="198">
        <v>0</v>
      </c>
      <c r="AC31" s="198">
        <v>11.1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32.14</v>
      </c>
      <c r="AJ31" s="198">
        <v>0</v>
      </c>
      <c r="AK31" s="198">
        <v>3.12</v>
      </c>
      <c r="AL31" s="198">
        <v>0</v>
      </c>
      <c r="AM31" s="198">
        <v>17.16</v>
      </c>
      <c r="AN31" s="198">
        <v>0</v>
      </c>
      <c r="AO31" s="198">
        <v>126.36</v>
      </c>
      <c r="AP31" s="198">
        <v>0</v>
      </c>
    </row>
    <row r="32" spans="1:42">
      <c r="A32" t="s">
        <v>74</v>
      </c>
      <c r="B32" s="198">
        <v>0</v>
      </c>
      <c r="C32" s="198">
        <v>11.34</v>
      </c>
      <c r="D32" s="198">
        <v>0</v>
      </c>
      <c r="E32" s="198">
        <v>0</v>
      </c>
      <c r="F32" s="198">
        <v>17.649999999999999</v>
      </c>
      <c r="G32" s="198">
        <v>0</v>
      </c>
      <c r="H32" s="198">
        <v>0</v>
      </c>
      <c r="I32" s="198">
        <v>22.83</v>
      </c>
      <c r="J32" s="198">
        <v>0</v>
      </c>
      <c r="K32" s="198">
        <v>6.78</v>
      </c>
      <c r="L32" s="198">
        <v>20.47</v>
      </c>
      <c r="M32" s="198">
        <v>0</v>
      </c>
      <c r="N32" s="198">
        <v>1.24</v>
      </c>
      <c r="O32" s="198">
        <v>1.02</v>
      </c>
      <c r="P32" s="198">
        <v>1.84</v>
      </c>
      <c r="Q32" s="198">
        <v>0.23</v>
      </c>
      <c r="R32" s="198">
        <v>0.44</v>
      </c>
      <c r="S32" s="198">
        <v>0.28000000000000003</v>
      </c>
      <c r="T32" s="198">
        <v>0</v>
      </c>
      <c r="U32" s="198">
        <v>13.49</v>
      </c>
      <c r="V32" s="198">
        <v>0</v>
      </c>
      <c r="W32" s="198">
        <v>0</v>
      </c>
      <c r="X32" s="198">
        <v>1.54</v>
      </c>
      <c r="Y32" s="198">
        <v>56.48</v>
      </c>
      <c r="Z32" s="198">
        <v>2.83</v>
      </c>
      <c r="AA32" s="198">
        <v>0.94</v>
      </c>
      <c r="AB32" s="198">
        <v>0</v>
      </c>
      <c r="AC32" s="198">
        <v>11.1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32.14</v>
      </c>
      <c r="AJ32" s="198">
        <v>0</v>
      </c>
      <c r="AK32" s="198">
        <v>3.12</v>
      </c>
      <c r="AL32" s="198">
        <v>0</v>
      </c>
      <c r="AM32" s="198">
        <v>17.16</v>
      </c>
      <c r="AN32" s="198">
        <v>0</v>
      </c>
      <c r="AO32" s="198">
        <v>126.36</v>
      </c>
      <c r="AP32" s="198">
        <v>0</v>
      </c>
    </row>
    <row r="33" spans="1:42">
      <c r="A33" t="s">
        <v>75</v>
      </c>
      <c r="B33" s="198">
        <v>0</v>
      </c>
      <c r="C33" s="198">
        <v>11.34</v>
      </c>
      <c r="D33" s="198">
        <v>0</v>
      </c>
      <c r="E33" s="198">
        <v>0</v>
      </c>
      <c r="F33" s="198">
        <v>17.649999999999999</v>
      </c>
      <c r="G33" s="198">
        <v>0</v>
      </c>
      <c r="H33" s="198">
        <v>0</v>
      </c>
      <c r="I33" s="198">
        <v>22.83</v>
      </c>
      <c r="J33" s="198">
        <v>0</v>
      </c>
      <c r="K33" s="198">
        <v>6.78</v>
      </c>
      <c r="L33" s="198">
        <v>20.47</v>
      </c>
      <c r="M33" s="198">
        <v>0</v>
      </c>
      <c r="N33" s="198">
        <v>1.24</v>
      </c>
      <c r="O33" s="198">
        <v>1.02</v>
      </c>
      <c r="P33" s="198">
        <v>1.84</v>
      </c>
      <c r="Q33" s="198">
        <v>0.23</v>
      </c>
      <c r="R33" s="198">
        <v>0.44</v>
      </c>
      <c r="S33" s="198">
        <v>0.28000000000000003</v>
      </c>
      <c r="T33" s="198">
        <v>0</v>
      </c>
      <c r="U33" s="198">
        <v>13.49</v>
      </c>
      <c r="V33" s="198">
        <v>0</v>
      </c>
      <c r="W33" s="198">
        <v>0</v>
      </c>
      <c r="X33" s="198">
        <v>1.54</v>
      </c>
      <c r="Y33" s="198">
        <v>56.48</v>
      </c>
      <c r="Z33" s="198">
        <v>2.83</v>
      </c>
      <c r="AA33" s="198">
        <v>0.94</v>
      </c>
      <c r="AB33" s="198">
        <v>0</v>
      </c>
      <c r="AC33" s="198">
        <v>11.1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32.630000000000003</v>
      </c>
      <c r="AJ33" s="198">
        <v>0</v>
      </c>
      <c r="AK33" s="198">
        <v>3.12</v>
      </c>
      <c r="AL33" s="198">
        <v>0</v>
      </c>
      <c r="AM33" s="198">
        <v>17.16</v>
      </c>
      <c r="AN33" s="198">
        <v>0</v>
      </c>
      <c r="AO33" s="198">
        <v>126.36</v>
      </c>
      <c r="AP33" s="198">
        <v>0</v>
      </c>
    </row>
    <row r="34" spans="1:42">
      <c r="A34" t="s">
        <v>76</v>
      </c>
      <c r="B34" s="198">
        <v>0</v>
      </c>
      <c r="C34" s="198">
        <v>11.25</v>
      </c>
      <c r="D34" s="198">
        <v>0</v>
      </c>
      <c r="E34" s="198">
        <v>0</v>
      </c>
      <c r="F34" s="198">
        <v>17.649999999999999</v>
      </c>
      <c r="G34" s="198">
        <v>0</v>
      </c>
      <c r="H34" s="198">
        <v>0</v>
      </c>
      <c r="I34" s="198">
        <v>22.83</v>
      </c>
      <c r="J34" s="198">
        <v>0</v>
      </c>
      <c r="K34" s="198">
        <v>6.78</v>
      </c>
      <c r="L34" s="198">
        <v>20.47</v>
      </c>
      <c r="M34" s="198">
        <v>0</v>
      </c>
      <c r="N34" s="198">
        <v>1.24</v>
      </c>
      <c r="O34" s="198">
        <v>1.02</v>
      </c>
      <c r="P34" s="198">
        <v>1.84</v>
      </c>
      <c r="Q34" s="198">
        <v>0.23</v>
      </c>
      <c r="R34" s="198">
        <v>0.44</v>
      </c>
      <c r="S34" s="198">
        <v>0.28000000000000003</v>
      </c>
      <c r="T34" s="198">
        <v>0</v>
      </c>
      <c r="U34" s="198">
        <v>13.49</v>
      </c>
      <c r="V34" s="198">
        <v>0</v>
      </c>
      <c r="W34" s="198">
        <v>0</v>
      </c>
      <c r="X34" s="198">
        <v>1.54</v>
      </c>
      <c r="Y34" s="198">
        <v>56.48</v>
      </c>
      <c r="Z34" s="198">
        <v>2.83</v>
      </c>
      <c r="AA34" s="198">
        <v>0.94</v>
      </c>
      <c r="AB34" s="198">
        <v>0</v>
      </c>
      <c r="AC34" s="198">
        <v>11.1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32.14</v>
      </c>
      <c r="AJ34" s="198">
        <v>0</v>
      </c>
      <c r="AK34" s="198">
        <v>3.12</v>
      </c>
      <c r="AL34" s="198">
        <v>0</v>
      </c>
      <c r="AM34" s="198">
        <v>17.16</v>
      </c>
      <c r="AN34" s="198">
        <v>0</v>
      </c>
      <c r="AO34" s="198">
        <v>126.36</v>
      </c>
      <c r="AP34" s="198">
        <v>0</v>
      </c>
    </row>
    <row r="35" spans="1:42">
      <c r="A35" t="s">
        <v>77</v>
      </c>
      <c r="B35" s="198">
        <v>0</v>
      </c>
      <c r="C35" s="198">
        <v>11.25</v>
      </c>
      <c r="D35" s="198">
        <v>0</v>
      </c>
      <c r="E35" s="198">
        <v>0</v>
      </c>
      <c r="F35" s="198">
        <v>17.649999999999999</v>
      </c>
      <c r="G35" s="198">
        <v>0</v>
      </c>
      <c r="H35" s="198">
        <v>0</v>
      </c>
      <c r="I35" s="198">
        <v>22.83</v>
      </c>
      <c r="J35" s="198">
        <v>0</v>
      </c>
      <c r="K35" s="198">
        <v>6.78</v>
      </c>
      <c r="L35" s="198">
        <v>20.47</v>
      </c>
      <c r="M35" s="198">
        <v>0</v>
      </c>
      <c r="N35" s="198">
        <v>1.24</v>
      </c>
      <c r="O35" s="198">
        <v>1.02</v>
      </c>
      <c r="P35" s="198">
        <v>1.84</v>
      </c>
      <c r="Q35" s="198">
        <v>0.23</v>
      </c>
      <c r="R35" s="198">
        <v>0.44</v>
      </c>
      <c r="S35" s="198">
        <v>0.28000000000000003</v>
      </c>
      <c r="T35" s="198">
        <v>0</v>
      </c>
      <c r="U35" s="198">
        <v>13.49</v>
      </c>
      <c r="V35" s="198">
        <v>0</v>
      </c>
      <c r="W35" s="198">
        <v>0</v>
      </c>
      <c r="X35" s="198">
        <v>1.54</v>
      </c>
      <c r="Y35" s="198">
        <v>56.48</v>
      </c>
      <c r="Z35" s="198">
        <v>2.83</v>
      </c>
      <c r="AA35" s="198">
        <v>0.94</v>
      </c>
      <c r="AB35" s="198">
        <v>0</v>
      </c>
      <c r="AC35" s="198">
        <v>11.1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32.14</v>
      </c>
      <c r="AJ35" s="198">
        <v>0</v>
      </c>
      <c r="AK35" s="198">
        <v>3.12</v>
      </c>
      <c r="AL35" s="198">
        <v>0</v>
      </c>
      <c r="AM35" s="198">
        <v>17.16</v>
      </c>
      <c r="AN35" s="198">
        <v>0</v>
      </c>
      <c r="AO35" s="198">
        <v>129.47999999999999</v>
      </c>
      <c r="AP35" s="198">
        <v>0</v>
      </c>
    </row>
    <row r="36" spans="1:42">
      <c r="A36" t="s">
        <v>78</v>
      </c>
      <c r="B36" s="198">
        <v>0</v>
      </c>
      <c r="C36" s="198">
        <v>11.25</v>
      </c>
      <c r="D36" s="198">
        <v>0</v>
      </c>
      <c r="E36" s="198">
        <v>0</v>
      </c>
      <c r="F36" s="198">
        <v>17.649999999999999</v>
      </c>
      <c r="G36" s="198">
        <v>0</v>
      </c>
      <c r="H36" s="198">
        <v>0</v>
      </c>
      <c r="I36" s="198">
        <v>22.83</v>
      </c>
      <c r="J36" s="198">
        <v>0</v>
      </c>
      <c r="K36" s="198">
        <v>6.78</v>
      </c>
      <c r="L36" s="198">
        <v>20.47</v>
      </c>
      <c r="M36" s="198">
        <v>0</v>
      </c>
      <c r="N36" s="198">
        <v>1.24</v>
      </c>
      <c r="O36" s="198">
        <v>1.02</v>
      </c>
      <c r="P36" s="198">
        <v>1.84</v>
      </c>
      <c r="Q36" s="198">
        <v>0.23</v>
      </c>
      <c r="R36" s="198">
        <v>0.44</v>
      </c>
      <c r="S36" s="198">
        <v>0.28000000000000003</v>
      </c>
      <c r="T36" s="198">
        <v>0</v>
      </c>
      <c r="U36" s="198">
        <v>13.49</v>
      </c>
      <c r="V36" s="198">
        <v>0</v>
      </c>
      <c r="W36" s="198">
        <v>0</v>
      </c>
      <c r="X36" s="198">
        <v>1.54</v>
      </c>
      <c r="Y36" s="198">
        <v>56.48</v>
      </c>
      <c r="Z36" s="198">
        <v>2.83</v>
      </c>
      <c r="AA36" s="198">
        <v>0.94</v>
      </c>
      <c r="AB36" s="198">
        <v>0</v>
      </c>
      <c r="AC36" s="198">
        <v>11.1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32.14</v>
      </c>
      <c r="AJ36" s="198">
        <v>0</v>
      </c>
      <c r="AK36" s="198">
        <v>3.12</v>
      </c>
      <c r="AL36" s="198">
        <v>0</v>
      </c>
      <c r="AM36" s="198">
        <v>17.16</v>
      </c>
      <c r="AN36" s="198">
        <v>0</v>
      </c>
      <c r="AO36" s="198">
        <v>129.47999999999999</v>
      </c>
      <c r="AP36" s="198">
        <v>0</v>
      </c>
    </row>
    <row r="37" spans="1:42">
      <c r="A37" t="s">
        <v>79</v>
      </c>
      <c r="B37" s="198">
        <v>0</v>
      </c>
      <c r="C37" s="198">
        <v>11.25</v>
      </c>
      <c r="D37" s="198">
        <v>0</v>
      </c>
      <c r="E37" s="198">
        <v>0</v>
      </c>
      <c r="F37" s="198">
        <v>17.649999999999999</v>
      </c>
      <c r="G37" s="198">
        <v>0</v>
      </c>
      <c r="H37" s="198">
        <v>0</v>
      </c>
      <c r="I37" s="198">
        <v>22.83</v>
      </c>
      <c r="J37" s="198">
        <v>0</v>
      </c>
      <c r="K37" s="198">
        <v>6.78</v>
      </c>
      <c r="L37" s="198">
        <v>20.47</v>
      </c>
      <c r="M37" s="198">
        <v>0</v>
      </c>
      <c r="N37" s="198">
        <v>1.24</v>
      </c>
      <c r="O37" s="198">
        <v>1.02</v>
      </c>
      <c r="P37" s="198">
        <v>1.84</v>
      </c>
      <c r="Q37" s="198">
        <v>0.23</v>
      </c>
      <c r="R37" s="198">
        <v>0.44</v>
      </c>
      <c r="S37" s="198">
        <v>0.28000000000000003</v>
      </c>
      <c r="T37" s="198">
        <v>0</v>
      </c>
      <c r="U37" s="198">
        <v>13.49</v>
      </c>
      <c r="V37" s="198">
        <v>0</v>
      </c>
      <c r="W37" s="198">
        <v>0</v>
      </c>
      <c r="X37" s="198">
        <v>1.54</v>
      </c>
      <c r="Y37" s="198">
        <v>56.48</v>
      </c>
      <c r="Z37" s="198">
        <v>2.83</v>
      </c>
      <c r="AA37" s="198">
        <v>0.94</v>
      </c>
      <c r="AB37" s="198">
        <v>0</v>
      </c>
      <c r="AC37" s="198">
        <v>11.1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32.14</v>
      </c>
      <c r="AJ37" s="198">
        <v>0</v>
      </c>
      <c r="AK37" s="198">
        <v>3.12</v>
      </c>
      <c r="AL37" s="198">
        <v>0</v>
      </c>
      <c r="AM37" s="198">
        <v>17.16</v>
      </c>
      <c r="AN37" s="198">
        <v>0</v>
      </c>
      <c r="AO37" s="198">
        <v>129.47999999999999</v>
      </c>
      <c r="AP37" s="198">
        <v>0</v>
      </c>
    </row>
    <row r="38" spans="1:42">
      <c r="A38" t="s">
        <v>80</v>
      </c>
      <c r="B38" s="198">
        <v>0</v>
      </c>
      <c r="C38" s="198">
        <v>11.25</v>
      </c>
      <c r="D38" s="198">
        <v>0</v>
      </c>
      <c r="E38" s="198">
        <v>0</v>
      </c>
      <c r="F38" s="198">
        <v>17.649999999999999</v>
      </c>
      <c r="G38" s="198">
        <v>0</v>
      </c>
      <c r="H38" s="198">
        <v>0</v>
      </c>
      <c r="I38" s="198">
        <v>22.83</v>
      </c>
      <c r="J38" s="198">
        <v>0</v>
      </c>
      <c r="K38" s="198">
        <v>6.78</v>
      </c>
      <c r="L38" s="198">
        <v>20.47</v>
      </c>
      <c r="M38" s="198">
        <v>0</v>
      </c>
      <c r="N38" s="198">
        <v>1.24</v>
      </c>
      <c r="O38" s="198">
        <v>1.02</v>
      </c>
      <c r="P38" s="198">
        <v>1.84</v>
      </c>
      <c r="Q38" s="198">
        <v>0.23</v>
      </c>
      <c r="R38" s="198">
        <v>0.44</v>
      </c>
      <c r="S38" s="198">
        <v>0.28000000000000003</v>
      </c>
      <c r="T38" s="198">
        <v>0</v>
      </c>
      <c r="U38" s="198">
        <v>13.49</v>
      </c>
      <c r="V38" s="198">
        <v>0</v>
      </c>
      <c r="W38" s="198">
        <v>0</v>
      </c>
      <c r="X38" s="198">
        <v>1.54</v>
      </c>
      <c r="Y38" s="198">
        <v>56.48</v>
      </c>
      <c r="Z38" s="198">
        <v>2.83</v>
      </c>
      <c r="AA38" s="198">
        <v>0.94</v>
      </c>
      <c r="AB38" s="198">
        <v>0</v>
      </c>
      <c r="AC38" s="198">
        <v>11.1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32.14</v>
      </c>
      <c r="AJ38" s="198">
        <v>0</v>
      </c>
      <c r="AK38" s="198">
        <v>3.12</v>
      </c>
      <c r="AL38" s="198">
        <v>0</v>
      </c>
      <c r="AM38" s="198">
        <v>17.16</v>
      </c>
      <c r="AN38" s="198">
        <v>0</v>
      </c>
      <c r="AO38" s="198">
        <v>129.47999999999999</v>
      </c>
      <c r="AP38" s="198">
        <v>0</v>
      </c>
    </row>
    <row r="39" spans="1:42">
      <c r="A39" t="s">
        <v>81</v>
      </c>
      <c r="B39" s="198">
        <v>0</v>
      </c>
      <c r="C39" s="198">
        <v>11.25</v>
      </c>
      <c r="D39" s="198">
        <v>0</v>
      </c>
      <c r="E39" s="198">
        <v>0</v>
      </c>
      <c r="F39" s="198">
        <v>17.649999999999999</v>
      </c>
      <c r="G39" s="198">
        <v>0</v>
      </c>
      <c r="H39" s="198">
        <v>0</v>
      </c>
      <c r="I39" s="198">
        <v>22.83</v>
      </c>
      <c r="J39" s="198">
        <v>0</v>
      </c>
      <c r="K39" s="198">
        <v>6.78</v>
      </c>
      <c r="L39" s="198">
        <v>20.47</v>
      </c>
      <c r="M39" s="198">
        <v>0</v>
      </c>
      <c r="N39" s="198">
        <v>1.24</v>
      </c>
      <c r="O39" s="198">
        <v>1.02</v>
      </c>
      <c r="P39" s="198">
        <v>1.84</v>
      </c>
      <c r="Q39" s="198">
        <v>0.23</v>
      </c>
      <c r="R39" s="198">
        <v>0.44</v>
      </c>
      <c r="S39" s="198">
        <v>0.28000000000000003</v>
      </c>
      <c r="T39" s="198">
        <v>0</v>
      </c>
      <c r="U39" s="198">
        <v>13.49</v>
      </c>
      <c r="V39" s="198">
        <v>0</v>
      </c>
      <c r="W39" s="198">
        <v>0</v>
      </c>
      <c r="X39" s="198">
        <v>1.54</v>
      </c>
      <c r="Y39" s="198">
        <v>56.48</v>
      </c>
      <c r="Z39" s="198">
        <v>2.83</v>
      </c>
      <c r="AA39" s="198">
        <v>0.94</v>
      </c>
      <c r="AB39" s="198">
        <v>0</v>
      </c>
      <c r="AC39" s="198">
        <v>11.1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32.630000000000003</v>
      </c>
      <c r="AJ39" s="198">
        <v>0</v>
      </c>
      <c r="AK39" s="198">
        <v>3.12</v>
      </c>
      <c r="AL39" s="198">
        <v>0</v>
      </c>
      <c r="AM39" s="198">
        <v>17.16</v>
      </c>
      <c r="AN39" s="198">
        <v>0</v>
      </c>
      <c r="AO39" s="198">
        <v>129.47999999999999</v>
      </c>
      <c r="AP39" s="198">
        <v>0</v>
      </c>
    </row>
    <row r="40" spans="1:42">
      <c r="A40" t="s">
        <v>82</v>
      </c>
      <c r="B40" s="198">
        <v>0</v>
      </c>
      <c r="C40" s="198">
        <v>11.25</v>
      </c>
      <c r="D40" s="198">
        <v>0</v>
      </c>
      <c r="E40" s="198">
        <v>0</v>
      </c>
      <c r="F40" s="198">
        <v>17.649999999999999</v>
      </c>
      <c r="G40" s="198">
        <v>0</v>
      </c>
      <c r="H40" s="198">
        <v>0</v>
      </c>
      <c r="I40" s="198">
        <v>22.83</v>
      </c>
      <c r="J40" s="198">
        <v>0</v>
      </c>
      <c r="K40" s="198">
        <v>6.78</v>
      </c>
      <c r="L40" s="198">
        <v>20.47</v>
      </c>
      <c r="M40" s="198">
        <v>0</v>
      </c>
      <c r="N40" s="198">
        <v>1.24</v>
      </c>
      <c r="O40" s="198">
        <v>1.02</v>
      </c>
      <c r="P40" s="198">
        <v>1.84</v>
      </c>
      <c r="Q40" s="198">
        <v>0.23</v>
      </c>
      <c r="R40" s="198">
        <v>0.44</v>
      </c>
      <c r="S40" s="198">
        <v>0.28000000000000003</v>
      </c>
      <c r="T40" s="198">
        <v>0</v>
      </c>
      <c r="U40" s="198">
        <v>13.49</v>
      </c>
      <c r="V40" s="198">
        <v>0</v>
      </c>
      <c r="W40" s="198">
        <v>0</v>
      </c>
      <c r="X40" s="198">
        <v>1.54</v>
      </c>
      <c r="Y40" s="198">
        <v>56.48</v>
      </c>
      <c r="Z40" s="198">
        <v>2.83</v>
      </c>
      <c r="AA40" s="198">
        <v>0.94</v>
      </c>
      <c r="AB40" s="198">
        <v>0</v>
      </c>
      <c r="AC40" s="198">
        <v>11.1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32.14</v>
      </c>
      <c r="AJ40" s="198">
        <v>0</v>
      </c>
      <c r="AK40" s="198">
        <v>3.12</v>
      </c>
      <c r="AL40" s="198">
        <v>0</v>
      </c>
      <c r="AM40" s="198">
        <v>17.16</v>
      </c>
      <c r="AN40" s="198">
        <v>0</v>
      </c>
      <c r="AO40" s="198">
        <v>129.47999999999999</v>
      </c>
      <c r="AP40" s="198">
        <v>0</v>
      </c>
    </row>
    <row r="41" spans="1:42">
      <c r="A41" t="s">
        <v>83</v>
      </c>
      <c r="B41" s="198">
        <v>0</v>
      </c>
      <c r="C41" s="198">
        <v>11.25</v>
      </c>
      <c r="D41" s="198">
        <v>0</v>
      </c>
      <c r="E41" s="198">
        <v>0</v>
      </c>
      <c r="F41" s="198">
        <v>17.649999999999999</v>
      </c>
      <c r="G41" s="198">
        <v>0</v>
      </c>
      <c r="H41" s="198">
        <v>0</v>
      </c>
      <c r="I41" s="198">
        <v>22.83</v>
      </c>
      <c r="J41" s="198">
        <v>0</v>
      </c>
      <c r="K41" s="198">
        <v>6.78</v>
      </c>
      <c r="L41" s="198">
        <v>20.47</v>
      </c>
      <c r="M41" s="198">
        <v>0</v>
      </c>
      <c r="N41" s="198">
        <v>1.24</v>
      </c>
      <c r="O41" s="198">
        <v>1.02</v>
      </c>
      <c r="P41" s="198">
        <v>1.84</v>
      </c>
      <c r="Q41" s="198">
        <v>0.23</v>
      </c>
      <c r="R41" s="198">
        <v>0.44</v>
      </c>
      <c r="S41" s="198">
        <v>0.28000000000000003</v>
      </c>
      <c r="T41" s="198">
        <v>0</v>
      </c>
      <c r="U41" s="198">
        <v>13.49</v>
      </c>
      <c r="V41" s="198">
        <v>0</v>
      </c>
      <c r="W41" s="198">
        <v>0</v>
      </c>
      <c r="X41" s="198">
        <v>1.54</v>
      </c>
      <c r="Y41" s="198">
        <v>56.48</v>
      </c>
      <c r="Z41" s="198">
        <v>2.83</v>
      </c>
      <c r="AA41" s="198">
        <v>0.94</v>
      </c>
      <c r="AB41" s="198">
        <v>0</v>
      </c>
      <c r="AC41" s="198">
        <v>11.1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32.14</v>
      </c>
      <c r="AJ41" s="198">
        <v>0</v>
      </c>
      <c r="AK41" s="198">
        <v>3.12</v>
      </c>
      <c r="AL41" s="198">
        <v>0</v>
      </c>
      <c r="AM41" s="198">
        <v>17.16</v>
      </c>
      <c r="AN41" s="198">
        <v>0</v>
      </c>
      <c r="AO41" s="198">
        <v>129.47999999999999</v>
      </c>
      <c r="AP41" s="198">
        <v>0</v>
      </c>
    </row>
    <row r="42" spans="1:42">
      <c r="A42" t="s">
        <v>84</v>
      </c>
      <c r="B42" s="198">
        <v>0</v>
      </c>
      <c r="C42" s="198">
        <v>11.25</v>
      </c>
      <c r="D42" s="198">
        <v>0</v>
      </c>
      <c r="E42" s="198">
        <v>0</v>
      </c>
      <c r="F42" s="198">
        <v>17.649999999999999</v>
      </c>
      <c r="G42" s="198">
        <v>0</v>
      </c>
      <c r="H42" s="198">
        <v>0</v>
      </c>
      <c r="I42" s="198">
        <v>22.83</v>
      </c>
      <c r="J42" s="198">
        <v>0</v>
      </c>
      <c r="K42" s="198">
        <v>6.78</v>
      </c>
      <c r="L42" s="198">
        <v>20.47</v>
      </c>
      <c r="M42" s="198">
        <v>0</v>
      </c>
      <c r="N42" s="198">
        <v>1.24</v>
      </c>
      <c r="O42" s="198">
        <v>1.02</v>
      </c>
      <c r="P42" s="198">
        <v>1.84</v>
      </c>
      <c r="Q42" s="198">
        <v>0.23</v>
      </c>
      <c r="R42" s="198">
        <v>0.44</v>
      </c>
      <c r="S42" s="198">
        <v>0.28000000000000003</v>
      </c>
      <c r="T42" s="198">
        <v>0</v>
      </c>
      <c r="U42" s="198">
        <v>13.49</v>
      </c>
      <c r="V42" s="198">
        <v>0</v>
      </c>
      <c r="W42" s="198">
        <v>0</v>
      </c>
      <c r="X42" s="198">
        <v>1.54</v>
      </c>
      <c r="Y42" s="198">
        <v>56.48</v>
      </c>
      <c r="Z42" s="198">
        <v>2.83</v>
      </c>
      <c r="AA42" s="198">
        <v>0.94</v>
      </c>
      <c r="AB42" s="198">
        <v>0</v>
      </c>
      <c r="AC42" s="198">
        <v>11.1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32.14</v>
      </c>
      <c r="AJ42" s="198">
        <v>0</v>
      </c>
      <c r="AK42" s="198">
        <v>3.12</v>
      </c>
      <c r="AL42" s="198">
        <v>0</v>
      </c>
      <c r="AM42" s="198">
        <v>17.16</v>
      </c>
      <c r="AN42" s="198">
        <v>0</v>
      </c>
      <c r="AO42" s="198">
        <v>129.47999999999999</v>
      </c>
      <c r="AP42" s="198">
        <v>0</v>
      </c>
    </row>
    <row r="43" spans="1:42">
      <c r="A43" t="s">
        <v>85</v>
      </c>
      <c r="B43" s="198">
        <v>0</v>
      </c>
      <c r="C43" s="198">
        <v>11.25</v>
      </c>
      <c r="D43" s="198">
        <v>0</v>
      </c>
      <c r="E43" s="198">
        <v>0</v>
      </c>
      <c r="F43" s="198">
        <v>17.649999999999999</v>
      </c>
      <c r="G43" s="198">
        <v>0</v>
      </c>
      <c r="H43" s="198">
        <v>0</v>
      </c>
      <c r="I43" s="198">
        <v>22.69</v>
      </c>
      <c r="J43" s="198">
        <v>0</v>
      </c>
      <c r="K43" s="198">
        <v>6.78</v>
      </c>
      <c r="L43" s="198">
        <v>20.47</v>
      </c>
      <c r="M43" s="198">
        <v>0</v>
      </c>
      <c r="N43" s="198">
        <v>1.24</v>
      </c>
      <c r="O43" s="198">
        <v>1.02</v>
      </c>
      <c r="P43" s="198">
        <v>1.84</v>
      </c>
      <c r="Q43" s="198">
        <v>0.23</v>
      </c>
      <c r="R43" s="198">
        <v>0.44</v>
      </c>
      <c r="S43" s="198">
        <v>0.28000000000000003</v>
      </c>
      <c r="T43" s="198">
        <v>0</v>
      </c>
      <c r="U43" s="198">
        <v>13.49</v>
      </c>
      <c r="V43" s="198">
        <v>0</v>
      </c>
      <c r="W43" s="198">
        <v>0</v>
      </c>
      <c r="X43" s="198">
        <v>1.54</v>
      </c>
      <c r="Y43" s="198">
        <v>56.48</v>
      </c>
      <c r="Z43" s="198">
        <v>2.83</v>
      </c>
      <c r="AA43" s="198">
        <v>0.94</v>
      </c>
      <c r="AB43" s="198">
        <v>0</v>
      </c>
      <c r="AC43" s="198">
        <v>11.1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32.14</v>
      </c>
      <c r="AJ43" s="198">
        <v>0</v>
      </c>
      <c r="AK43" s="198">
        <v>3.12</v>
      </c>
      <c r="AL43" s="198">
        <v>0</v>
      </c>
      <c r="AM43" s="198">
        <v>17.16</v>
      </c>
      <c r="AN43" s="198">
        <v>0</v>
      </c>
      <c r="AO43" s="198">
        <v>129.47999999999999</v>
      </c>
      <c r="AP43" s="198">
        <v>0</v>
      </c>
    </row>
    <row r="44" spans="1:42">
      <c r="A44" t="s">
        <v>86</v>
      </c>
      <c r="B44" s="198">
        <v>0</v>
      </c>
      <c r="C44" s="198">
        <v>11.2</v>
      </c>
      <c r="D44" s="198">
        <v>0</v>
      </c>
      <c r="E44" s="198">
        <v>0</v>
      </c>
      <c r="F44" s="198">
        <v>17.649999999999999</v>
      </c>
      <c r="G44" s="198">
        <v>0</v>
      </c>
      <c r="H44" s="198">
        <v>0</v>
      </c>
      <c r="I44" s="198">
        <v>22.69</v>
      </c>
      <c r="J44" s="198">
        <v>0</v>
      </c>
      <c r="K44" s="198">
        <v>6.78</v>
      </c>
      <c r="L44" s="198">
        <v>20.47</v>
      </c>
      <c r="M44" s="198">
        <v>0</v>
      </c>
      <c r="N44" s="198">
        <v>1.24</v>
      </c>
      <c r="O44" s="198">
        <v>1.02</v>
      </c>
      <c r="P44" s="198">
        <v>1.84</v>
      </c>
      <c r="Q44" s="198">
        <v>0.23</v>
      </c>
      <c r="R44" s="198">
        <v>0.44</v>
      </c>
      <c r="S44" s="198">
        <v>0.28000000000000003</v>
      </c>
      <c r="T44" s="198">
        <v>0</v>
      </c>
      <c r="U44" s="198">
        <v>13.49</v>
      </c>
      <c r="V44" s="198">
        <v>0</v>
      </c>
      <c r="W44" s="198">
        <v>0</v>
      </c>
      <c r="X44" s="198">
        <v>1.54</v>
      </c>
      <c r="Y44" s="198">
        <v>56.48</v>
      </c>
      <c r="Z44" s="198">
        <v>2.83</v>
      </c>
      <c r="AA44" s="198">
        <v>0.94</v>
      </c>
      <c r="AB44" s="198">
        <v>0</v>
      </c>
      <c r="AC44" s="198">
        <v>11.1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32.14</v>
      </c>
      <c r="AJ44" s="198">
        <v>0</v>
      </c>
      <c r="AK44" s="198">
        <v>3.12</v>
      </c>
      <c r="AL44" s="198">
        <v>0</v>
      </c>
      <c r="AM44" s="198">
        <v>17.16</v>
      </c>
      <c r="AN44" s="198">
        <v>0</v>
      </c>
      <c r="AO44" s="198">
        <v>129.47999999999999</v>
      </c>
      <c r="AP44" s="198">
        <v>0</v>
      </c>
    </row>
    <row r="45" spans="1:42">
      <c r="A45" t="s">
        <v>87</v>
      </c>
      <c r="B45" s="198">
        <v>0</v>
      </c>
      <c r="C45" s="198">
        <v>11.2</v>
      </c>
      <c r="D45" s="198">
        <v>0</v>
      </c>
      <c r="E45" s="198">
        <v>0</v>
      </c>
      <c r="F45" s="198">
        <v>17.649999999999999</v>
      </c>
      <c r="G45" s="198">
        <v>0</v>
      </c>
      <c r="H45" s="198">
        <v>0</v>
      </c>
      <c r="I45" s="198">
        <v>22.69</v>
      </c>
      <c r="J45" s="198">
        <v>0</v>
      </c>
      <c r="K45" s="198">
        <v>6.78</v>
      </c>
      <c r="L45" s="198">
        <v>20.47</v>
      </c>
      <c r="M45" s="198">
        <v>0</v>
      </c>
      <c r="N45" s="198">
        <v>1.24</v>
      </c>
      <c r="O45" s="198">
        <v>1.02</v>
      </c>
      <c r="P45" s="198">
        <v>1.84</v>
      </c>
      <c r="Q45" s="198">
        <v>0.23</v>
      </c>
      <c r="R45" s="198">
        <v>0.44</v>
      </c>
      <c r="S45" s="198">
        <v>0.28000000000000003</v>
      </c>
      <c r="T45" s="198">
        <v>0</v>
      </c>
      <c r="U45" s="198">
        <v>11.15</v>
      </c>
      <c r="V45" s="198">
        <v>0</v>
      </c>
      <c r="W45" s="198">
        <v>0</v>
      </c>
      <c r="X45" s="198">
        <v>1.54</v>
      </c>
      <c r="Y45" s="198">
        <v>56.48</v>
      </c>
      <c r="Z45" s="198">
        <v>2.83</v>
      </c>
      <c r="AA45" s="198">
        <v>0.94</v>
      </c>
      <c r="AB45" s="198">
        <v>0</v>
      </c>
      <c r="AC45" s="198">
        <v>3.93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32.630000000000003</v>
      </c>
      <c r="AJ45" s="198">
        <v>0</v>
      </c>
      <c r="AK45" s="198">
        <v>3.12</v>
      </c>
      <c r="AL45" s="198">
        <v>0</v>
      </c>
      <c r="AM45" s="198">
        <v>17.16</v>
      </c>
      <c r="AN45" s="198">
        <v>0</v>
      </c>
      <c r="AO45" s="198">
        <v>129.47999999999999</v>
      </c>
      <c r="AP45" s="198">
        <v>0</v>
      </c>
    </row>
    <row r="46" spans="1:42">
      <c r="A46" t="s">
        <v>88</v>
      </c>
      <c r="B46" s="198">
        <v>0</v>
      </c>
      <c r="C46" s="198">
        <v>11.2</v>
      </c>
      <c r="D46" s="198">
        <v>0</v>
      </c>
      <c r="E46" s="198">
        <v>0</v>
      </c>
      <c r="F46" s="198">
        <v>17.649999999999999</v>
      </c>
      <c r="G46" s="198">
        <v>0</v>
      </c>
      <c r="H46" s="198">
        <v>0</v>
      </c>
      <c r="I46" s="198">
        <v>22.69</v>
      </c>
      <c r="J46" s="198">
        <v>0</v>
      </c>
      <c r="K46" s="198">
        <v>6.78</v>
      </c>
      <c r="L46" s="198">
        <v>20.47</v>
      </c>
      <c r="M46" s="198">
        <v>0</v>
      </c>
      <c r="N46" s="198">
        <v>1.24</v>
      </c>
      <c r="O46" s="198">
        <v>1.02</v>
      </c>
      <c r="P46" s="198">
        <v>1.84</v>
      </c>
      <c r="Q46" s="198">
        <v>0.23</v>
      </c>
      <c r="R46" s="198">
        <v>0.44</v>
      </c>
      <c r="S46" s="198">
        <v>0.28000000000000003</v>
      </c>
      <c r="T46" s="198">
        <v>0</v>
      </c>
      <c r="U46" s="198">
        <v>11.15</v>
      </c>
      <c r="V46" s="198">
        <v>0</v>
      </c>
      <c r="W46" s="198">
        <v>0</v>
      </c>
      <c r="X46" s="198">
        <v>1.54</v>
      </c>
      <c r="Y46" s="198">
        <v>56.48</v>
      </c>
      <c r="Z46" s="198">
        <v>2.83</v>
      </c>
      <c r="AA46" s="198">
        <v>0.94</v>
      </c>
      <c r="AB46" s="198">
        <v>0</v>
      </c>
      <c r="AC46" s="198">
        <v>3.93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32.14</v>
      </c>
      <c r="AJ46" s="198">
        <v>0</v>
      </c>
      <c r="AK46" s="198">
        <v>3.12</v>
      </c>
      <c r="AL46" s="198">
        <v>0</v>
      </c>
      <c r="AM46" s="198">
        <v>17.16</v>
      </c>
      <c r="AN46" s="198">
        <v>0</v>
      </c>
      <c r="AO46" s="198">
        <v>129.47999999999999</v>
      </c>
      <c r="AP46" s="198">
        <v>0</v>
      </c>
    </row>
    <row r="47" spans="1:42">
      <c r="A47" t="s">
        <v>89</v>
      </c>
      <c r="B47" s="198">
        <v>0</v>
      </c>
      <c r="C47" s="198">
        <v>11.2</v>
      </c>
      <c r="D47" s="198">
        <v>0</v>
      </c>
      <c r="E47" s="198">
        <v>0</v>
      </c>
      <c r="F47" s="198">
        <v>17.649999999999999</v>
      </c>
      <c r="G47" s="198">
        <v>0</v>
      </c>
      <c r="H47" s="198">
        <v>0</v>
      </c>
      <c r="I47" s="198">
        <v>22.69</v>
      </c>
      <c r="J47" s="198">
        <v>0</v>
      </c>
      <c r="K47" s="198">
        <v>6.78</v>
      </c>
      <c r="L47" s="198">
        <v>20.47</v>
      </c>
      <c r="M47" s="198">
        <v>0</v>
      </c>
      <c r="N47" s="198">
        <v>1.24</v>
      </c>
      <c r="O47" s="198">
        <v>1.02</v>
      </c>
      <c r="P47" s="198">
        <v>1.84</v>
      </c>
      <c r="Q47" s="198">
        <v>0.23</v>
      </c>
      <c r="R47" s="198">
        <v>0.44</v>
      </c>
      <c r="S47" s="198">
        <v>0.28000000000000003</v>
      </c>
      <c r="T47" s="198">
        <v>0</v>
      </c>
      <c r="U47" s="198">
        <v>11.15</v>
      </c>
      <c r="V47" s="198">
        <v>0</v>
      </c>
      <c r="W47" s="198">
        <v>0</v>
      </c>
      <c r="X47" s="198">
        <v>1.54</v>
      </c>
      <c r="Y47" s="198">
        <v>56.48</v>
      </c>
      <c r="Z47" s="198">
        <v>2.83</v>
      </c>
      <c r="AA47" s="198">
        <v>0.94</v>
      </c>
      <c r="AB47" s="198">
        <v>0</v>
      </c>
      <c r="AC47" s="198">
        <v>11.1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32.14</v>
      </c>
      <c r="AJ47" s="198">
        <v>0</v>
      </c>
      <c r="AK47" s="198">
        <v>3.12</v>
      </c>
      <c r="AL47" s="198">
        <v>0</v>
      </c>
      <c r="AM47" s="198">
        <v>17.16</v>
      </c>
      <c r="AN47" s="198">
        <v>0</v>
      </c>
      <c r="AO47" s="198">
        <v>129.47999999999999</v>
      </c>
      <c r="AP47" s="198">
        <v>0</v>
      </c>
    </row>
    <row r="48" spans="1:42">
      <c r="A48" t="s">
        <v>90</v>
      </c>
      <c r="B48" s="198">
        <v>0</v>
      </c>
      <c r="C48" s="198">
        <v>11.2</v>
      </c>
      <c r="D48" s="198">
        <v>0</v>
      </c>
      <c r="E48" s="198">
        <v>0</v>
      </c>
      <c r="F48" s="198">
        <v>17.649999999999999</v>
      </c>
      <c r="G48" s="198">
        <v>0</v>
      </c>
      <c r="H48" s="198">
        <v>0</v>
      </c>
      <c r="I48" s="198">
        <v>22.69</v>
      </c>
      <c r="J48" s="198">
        <v>0</v>
      </c>
      <c r="K48" s="198">
        <v>6.78</v>
      </c>
      <c r="L48" s="198">
        <v>20.47</v>
      </c>
      <c r="M48" s="198">
        <v>0</v>
      </c>
      <c r="N48" s="198">
        <v>1.24</v>
      </c>
      <c r="O48" s="198">
        <v>1.02</v>
      </c>
      <c r="P48" s="198">
        <v>1.84</v>
      </c>
      <c r="Q48" s="198">
        <v>0.23</v>
      </c>
      <c r="R48" s="198">
        <v>0.44</v>
      </c>
      <c r="S48" s="198">
        <v>0.28000000000000003</v>
      </c>
      <c r="T48" s="198">
        <v>0</v>
      </c>
      <c r="U48" s="198">
        <v>11.15</v>
      </c>
      <c r="V48" s="198">
        <v>0</v>
      </c>
      <c r="W48" s="198">
        <v>0</v>
      </c>
      <c r="X48" s="198">
        <v>1.54</v>
      </c>
      <c r="Y48" s="198">
        <v>56.48</v>
      </c>
      <c r="Z48" s="198">
        <v>2.83</v>
      </c>
      <c r="AA48" s="198">
        <v>0.94</v>
      </c>
      <c r="AB48" s="198">
        <v>0</v>
      </c>
      <c r="AC48" s="198">
        <v>11.1</v>
      </c>
      <c r="AD48" s="198">
        <v>0</v>
      </c>
      <c r="AE48" s="198">
        <v>0</v>
      </c>
      <c r="AF48" s="198">
        <v>0</v>
      </c>
      <c r="AG48" s="198">
        <v>0</v>
      </c>
      <c r="AH48" s="198">
        <v>9.64</v>
      </c>
      <c r="AI48" s="198">
        <v>32.14</v>
      </c>
      <c r="AJ48" s="198">
        <v>0</v>
      </c>
      <c r="AK48" s="198">
        <v>3.12</v>
      </c>
      <c r="AL48" s="198">
        <v>0</v>
      </c>
      <c r="AM48" s="198">
        <v>17.16</v>
      </c>
      <c r="AN48" s="198">
        <v>0</v>
      </c>
      <c r="AO48" s="198">
        <v>129.47999999999999</v>
      </c>
      <c r="AP48" s="198">
        <v>0</v>
      </c>
    </row>
    <row r="49" spans="1:42">
      <c r="A49" t="s">
        <v>91</v>
      </c>
      <c r="B49" s="198">
        <v>0</v>
      </c>
      <c r="C49" s="198">
        <v>11.2</v>
      </c>
      <c r="D49" s="198">
        <v>0</v>
      </c>
      <c r="E49" s="198">
        <v>0</v>
      </c>
      <c r="F49" s="198">
        <v>17.649999999999999</v>
      </c>
      <c r="G49" s="198">
        <v>0</v>
      </c>
      <c r="H49" s="198">
        <v>0</v>
      </c>
      <c r="I49" s="198">
        <v>22.69</v>
      </c>
      <c r="J49" s="198">
        <v>0</v>
      </c>
      <c r="K49" s="198">
        <v>6.78</v>
      </c>
      <c r="L49" s="198">
        <v>20.47</v>
      </c>
      <c r="M49" s="198">
        <v>0</v>
      </c>
      <c r="N49" s="198">
        <v>1.24</v>
      </c>
      <c r="O49" s="198">
        <v>1.02</v>
      </c>
      <c r="P49" s="198">
        <v>1.92</v>
      </c>
      <c r="Q49" s="198">
        <v>0.23</v>
      </c>
      <c r="R49" s="198">
        <v>0.44</v>
      </c>
      <c r="S49" s="198">
        <v>0.28000000000000003</v>
      </c>
      <c r="T49" s="198">
        <v>0</v>
      </c>
      <c r="U49" s="198">
        <v>11.15</v>
      </c>
      <c r="V49" s="198">
        <v>0</v>
      </c>
      <c r="W49" s="198">
        <v>0</v>
      </c>
      <c r="X49" s="198">
        <v>1.54</v>
      </c>
      <c r="Y49" s="198">
        <v>56.48</v>
      </c>
      <c r="Z49" s="198">
        <v>2.83</v>
      </c>
      <c r="AA49" s="198">
        <v>0.94</v>
      </c>
      <c r="AB49" s="198">
        <v>0</v>
      </c>
      <c r="AC49" s="198">
        <v>11.1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32.14</v>
      </c>
      <c r="AJ49" s="198">
        <v>0</v>
      </c>
      <c r="AK49" s="198">
        <v>3.12</v>
      </c>
      <c r="AL49" s="198">
        <v>0</v>
      </c>
      <c r="AM49" s="198">
        <v>17.16</v>
      </c>
      <c r="AN49" s="198">
        <v>0</v>
      </c>
      <c r="AO49" s="198">
        <v>129.47999999999999</v>
      </c>
      <c r="AP49" s="198">
        <v>0</v>
      </c>
    </row>
    <row r="50" spans="1:42">
      <c r="A50" t="s">
        <v>92</v>
      </c>
      <c r="B50" s="198">
        <v>0</v>
      </c>
      <c r="C50" s="198">
        <v>11.2</v>
      </c>
      <c r="D50" s="198">
        <v>0</v>
      </c>
      <c r="E50" s="198">
        <v>0</v>
      </c>
      <c r="F50" s="198">
        <v>17.649999999999999</v>
      </c>
      <c r="G50" s="198">
        <v>0</v>
      </c>
      <c r="H50" s="198">
        <v>0</v>
      </c>
      <c r="I50" s="198">
        <v>22.69</v>
      </c>
      <c r="J50" s="198">
        <v>0</v>
      </c>
      <c r="K50" s="198">
        <v>6.78</v>
      </c>
      <c r="L50" s="198">
        <v>20.47</v>
      </c>
      <c r="M50" s="198">
        <v>0</v>
      </c>
      <c r="N50" s="198">
        <v>1.24</v>
      </c>
      <c r="O50" s="198">
        <v>1.02</v>
      </c>
      <c r="P50" s="198">
        <v>1.96</v>
      </c>
      <c r="Q50" s="198">
        <v>0.23</v>
      </c>
      <c r="R50" s="198">
        <v>0.44</v>
      </c>
      <c r="S50" s="198">
        <v>0.28000000000000003</v>
      </c>
      <c r="T50" s="198">
        <v>0</v>
      </c>
      <c r="U50" s="198">
        <v>11.15</v>
      </c>
      <c r="V50" s="198">
        <v>0</v>
      </c>
      <c r="W50" s="198">
        <v>0</v>
      </c>
      <c r="X50" s="198">
        <v>1.54</v>
      </c>
      <c r="Y50" s="198">
        <v>56.48</v>
      </c>
      <c r="Z50" s="198">
        <v>2.83</v>
      </c>
      <c r="AA50" s="198">
        <v>0.94</v>
      </c>
      <c r="AB50" s="198">
        <v>0</v>
      </c>
      <c r="AC50" s="198">
        <v>11.1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32.14</v>
      </c>
      <c r="AJ50" s="198">
        <v>0</v>
      </c>
      <c r="AK50" s="198">
        <v>3.12</v>
      </c>
      <c r="AL50" s="198">
        <v>0</v>
      </c>
      <c r="AM50" s="198">
        <v>17.16</v>
      </c>
      <c r="AN50" s="198">
        <v>0</v>
      </c>
      <c r="AO50" s="198">
        <v>129.47999999999999</v>
      </c>
      <c r="AP50" s="198">
        <v>0</v>
      </c>
    </row>
    <row r="51" spans="1:42">
      <c r="A51" t="s">
        <v>93</v>
      </c>
      <c r="B51" s="198">
        <v>0</v>
      </c>
      <c r="C51" s="198">
        <v>11.2</v>
      </c>
      <c r="D51" s="198">
        <v>0</v>
      </c>
      <c r="E51" s="198">
        <v>0</v>
      </c>
      <c r="F51" s="198">
        <v>17.649999999999999</v>
      </c>
      <c r="G51" s="198">
        <v>0</v>
      </c>
      <c r="H51" s="198">
        <v>0</v>
      </c>
      <c r="I51" s="198">
        <v>22.41</v>
      </c>
      <c r="J51" s="198">
        <v>0</v>
      </c>
      <c r="K51" s="198">
        <v>6.78</v>
      </c>
      <c r="L51" s="198">
        <v>20.47</v>
      </c>
      <c r="M51" s="198">
        <v>0</v>
      </c>
      <c r="N51" s="198">
        <v>1.24</v>
      </c>
      <c r="O51" s="198">
        <v>1.02</v>
      </c>
      <c r="P51" s="198">
        <v>1.99</v>
      </c>
      <c r="Q51" s="198">
        <v>0.23</v>
      </c>
      <c r="R51" s="198">
        <v>0.44</v>
      </c>
      <c r="S51" s="198">
        <v>0.28000000000000003</v>
      </c>
      <c r="T51" s="198">
        <v>0</v>
      </c>
      <c r="U51" s="198">
        <v>11.15</v>
      </c>
      <c r="V51" s="198">
        <v>0</v>
      </c>
      <c r="W51" s="198">
        <v>0</v>
      </c>
      <c r="X51" s="198">
        <v>1.54</v>
      </c>
      <c r="Y51" s="198">
        <v>56.48</v>
      </c>
      <c r="Z51" s="198">
        <v>2.83</v>
      </c>
      <c r="AA51" s="198">
        <v>0.94</v>
      </c>
      <c r="AB51" s="198">
        <v>0</v>
      </c>
      <c r="AC51" s="198">
        <v>11.1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32.14</v>
      </c>
      <c r="AJ51" s="198">
        <v>0</v>
      </c>
      <c r="AK51" s="198">
        <v>3.12</v>
      </c>
      <c r="AL51" s="198">
        <v>0</v>
      </c>
      <c r="AM51" s="198">
        <v>17.16</v>
      </c>
      <c r="AN51" s="198">
        <v>0</v>
      </c>
      <c r="AO51" s="198">
        <v>129.47999999999999</v>
      </c>
      <c r="AP51" s="198">
        <v>0</v>
      </c>
    </row>
    <row r="52" spans="1:42">
      <c r="A52" t="s">
        <v>94</v>
      </c>
      <c r="B52" s="198">
        <v>0</v>
      </c>
      <c r="C52" s="198">
        <v>11.2</v>
      </c>
      <c r="D52" s="198">
        <v>0</v>
      </c>
      <c r="E52" s="198">
        <v>0</v>
      </c>
      <c r="F52" s="198">
        <v>17.649999999999999</v>
      </c>
      <c r="G52" s="198">
        <v>0</v>
      </c>
      <c r="H52" s="198">
        <v>0</v>
      </c>
      <c r="I52" s="198">
        <v>22.41</v>
      </c>
      <c r="J52" s="198">
        <v>0</v>
      </c>
      <c r="K52" s="198">
        <v>6.78</v>
      </c>
      <c r="L52" s="198">
        <v>20.47</v>
      </c>
      <c r="M52" s="198">
        <v>0</v>
      </c>
      <c r="N52" s="198">
        <v>1.24</v>
      </c>
      <c r="O52" s="198">
        <v>1.02</v>
      </c>
      <c r="P52" s="198">
        <v>1.99</v>
      </c>
      <c r="Q52" s="198">
        <v>0.23</v>
      </c>
      <c r="R52" s="198">
        <v>0.44</v>
      </c>
      <c r="S52" s="198">
        <v>0.28000000000000003</v>
      </c>
      <c r="T52" s="198">
        <v>0</v>
      </c>
      <c r="U52" s="198">
        <v>11.15</v>
      </c>
      <c r="V52" s="198">
        <v>0</v>
      </c>
      <c r="W52" s="198">
        <v>0</v>
      </c>
      <c r="X52" s="198">
        <v>1.54</v>
      </c>
      <c r="Y52" s="198">
        <v>56.48</v>
      </c>
      <c r="Z52" s="198">
        <v>2.83</v>
      </c>
      <c r="AA52" s="198">
        <v>0.94</v>
      </c>
      <c r="AB52" s="198">
        <v>0</v>
      </c>
      <c r="AC52" s="198">
        <v>11.1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32.14</v>
      </c>
      <c r="AJ52" s="198">
        <v>0</v>
      </c>
      <c r="AK52" s="198">
        <v>3.12</v>
      </c>
      <c r="AL52" s="198">
        <v>0</v>
      </c>
      <c r="AM52" s="198">
        <v>17.16</v>
      </c>
      <c r="AN52" s="198">
        <v>0</v>
      </c>
      <c r="AO52" s="198">
        <v>129.47999999999999</v>
      </c>
      <c r="AP52" s="198">
        <v>0</v>
      </c>
    </row>
    <row r="53" spans="1:42">
      <c r="A53" t="s">
        <v>95</v>
      </c>
      <c r="B53" s="198">
        <v>0</v>
      </c>
      <c r="C53" s="198">
        <v>11.15</v>
      </c>
      <c r="D53" s="198">
        <v>0</v>
      </c>
      <c r="E53" s="198">
        <v>0</v>
      </c>
      <c r="F53" s="198">
        <v>17.649999999999999</v>
      </c>
      <c r="G53" s="198">
        <v>0</v>
      </c>
      <c r="H53" s="198">
        <v>0</v>
      </c>
      <c r="I53" s="198">
        <v>22.41</v>
      </c>
      <c r="J53" s="198">
        <v>0</v>
      </c>
      <c r="K53" s="198">
        <v>6.78</v>
      </c>
      <c r="L53" s="198">
        <v>20.47</v>
      </c>
      <c r="M53" s="198">
        <v>0</v>
      </c>
      <c r="N53" s="198">
        <v>1.24</v>
      </c>
      <c r="O53" s="198">
        <v>1.02</v>
      </c>
      <c r="P53" s="198">
        <v>1.99</v>
      </c>
      <c r="Q53" s="198">
        <v>0.23</v>
      </c>
      <c r="R53" s="198">
        <v>0.44</v>
      </c>
      <c r="S53" s="198">
        <v>0.28000000000000003</v>
      </c>
      <c r="T53" s="198">
        <v>0</v>
      </c>
      <c r="U53" s="198">
        <v>11.15</v>
      </c>
      <c r="V53" s="198">
        <v>0</v>
      </c>
      <c r="W53" s="198">
        <v>0</v>
      </c>
      <c r="X53" s="198">
        <v>1.54</v>
      </c>
      <c r="Y53" s="198">
        <v>56.48</v>
      </c>
      <c r="Z53" s="198">
        <v>2.83</v>
      </c>
      <c r="AA53" s="198">
        <v>0.94</v>
      </c>
      <c r="AB53" s="198">
        <v>0</v>
      </c>
      <c r="AC53" s="198">
        <v>11.1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37.19</v>
      </c>
      <c r="AJ53" s="198">
        <v>0</v>
      </c>
      <c r="AK53" s="198">
        <v>3.12</v>
      </c>
      <c r="AL53" s="198">
        <v>0</v>
      </c>
      <c r="AM53" s="198">
        <v>17.16</v>
      </c>
      <c r="AN53" s="198">
        <v>0</v>
      </c>
      <c r="AO53" s="198">
        <v>129.47999999999999</v>
      </c>
      <c r="AP53" s="198">
        <v>0</v>
      </c>
    </row>
    <row r="54" spans="1:42">
      <c r="A54" t="s">
        <v>96</v>
      </c>
      <c r="B54" s="198">
        <v>0</v>
      </c>
      <c r="C54" s="198">
        <v>11.15</v>
      </c>
      <c r="D54" s="198">
        <v>0</v>
      </c>
      <c r="E54" s="198">
        <v>0</v>
      </c>
      <c r="F54" s="198">
        <v>17.649999999999999</v>
      </c>
      <c r="G54" s="198">
        <v>0</v>
      </c>
      <c r="H54" s="198">
        <v>0</v>
      </c>
      <c r="I54" s="198">
        <v>22.41</v>
      </c>
      <c r="J54" s="198">
        <v>0</v>
      </c>
      <c r="K54" s="198">
        <v>6.78</v>
      </c>
      <c r="L54" s="198">
        <v>20.47</v>
      </c>
      <c r="M54" s="198">
        <v>0</v>
      </c>
      <c r="N54" s="198">
        <v>1.24</v>
      </c>
      <c r="O54" s="198">
        <v>1.02</v>
      </c>
      <c r="P54" s="198">
        <v>2.02</v>
      </c>
      <c r="Q54" s="198">
        <v>0.23</v>
      </c>
      <c r="R54" s="198">
        <v>0.44</v>
      </c>
      <c r="S54" s="198">
        <v>0.28000000000000003</v>
      </c>
      <c r="T54" s="198">
        <v>0</v>
      </c>
      <c r="U54" s="198">
        <v>11.15</v>
      </c>
      <c r="V54" s="198">
        <v>0</v>
      </c>
      <c r="W54" s="198">
        <v>0</v>
      </c>
      <c r="X54" s="198">
        <v>1.54</v>
      </c>
      <c r="Y54" s="198">
        <v>56.48</v>
      </c>
      <c r="Z54" s="198">
        <v>2.83</v>
      </c>
      <c r="AA54" s="198">
        <v>0.94</v>
      </c>
      <c r="AB54" s="198">
        <v>0</v>
      </c>
      <c r="AC54" s="198">
        <v>11.1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37.19</v>
      </c>
      <c r="AJ54" s="198">
        <v>0</v>
      </c>
      <c r="AK54" s="198">
        <v>3.12</v>
      </c>
      <c r="AL54" s="198">
        <v>0</v>
      </c>
      <c r="AM54" s="198">
        <v>17.16</v>
      </c>
      <c r="AN54" s="198">
        <v>0</v>
      </c>
      <c r="AO54" s="198">
        <v>129.47999999999999</v>
      </c>
      <c r="AP54" s="198">
        <v>0</v>
      </c>
    </row>
    <row r="55" spans="1:42">
      <c r="A55" t="s">
        <v>97</v>
      </c>
      <c r="B55" s="198">
        <v>0</v>
      </c>
      <c r="C55" s="198">
        <v>11.15</v>
      </c>
      <c r="D55" s="198">
        <v>0</v>
      </c>
      <c r="E55" s="198">
        <v>0</v>
      </c>
      <c r="F55" s="198">
        <v>17.649999999999999</v>
      </c>
      <c r="G55" s="198">
        <v>0</v>
      </c>
      <c r="H55" s="198">
        <v>0</v>
      </c>
      <c r="I55" s="198">
        <v>22.27</v>
      </c>
      <c r="J55" s="198">
        <v>0</v>
      </c>
      <c r="K55" s="198">
        <v>6.78</v>
      </c>
      <c r="L55" s="198">
        <v>20.47</v>
      </c>
      <c r="M55" s="198">
        <v>0</v>
      </c>
      <c r="N55" s="198">
        <v>1.24</v>
      </c>
      <c r="O55" s="198">
        <v>1.02</v>
      </c>
      <c r="P55" s="198">
        <v>2.0499999999999998</v>
      </c>
      <c r="Q55" s="198">
        <v>0.23</v>
      </c>
      <c r="R55" s="198">
        <v>0.44</v>
      </c>
      <c r="S55" s="198">
        <v>0.28000000000000003</v>
      </c>
      <c r="T55" s="198">
        <v>0</v>
      </c>
      <c r="U55" s="198">
        <v>11.15</v>
      </c>
      <c r="V55" s="198">
        <v>0</v>
      </c>
      <c r="W55" s="198">
        <v>0</v>
      </c>
      <c r="X55" s="198">
        <v>1.54</v>
      </c>
      <c r="Y55" s="198">
        <v>56.48</v>
      </c>
      <c r="Z55" s="198">
        <v>2.83</v>
      </c>
      <c r="AA55" s="198">
        <v>0.94</v>
      </c>
      <c r="AB55" s="198">
        <v>0</v>
      </c>
      <c r="AC55" s="198">
        <v>11.1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32.14</v>
      </c>
      <c r="AJ55" s="198">
        <v>0</v>
      </c>
      <c r="AK55" s="198">
        <v>3.12</v>
      </c>
      <c r="AL55" s="198">
        <v>0</v>
      </c>
      <c r="AM55" s="198">
        <v>17.16</v>
      </c>
      <c r="AN55" s="198">
        <v>0</v>
      </c>
      <c r="AO55" s="198">
        <v>129.47999999999999</v>
      </c>
      <c r="AP55" s="198">
        <v>0</v>
      </c>
    </row>
    <row r="56" spans="1:42">
      <c r="A56" t="s">
        <v>98</v>
      </c>
      <c r="B56" s="198">
        <v>0</v>
      </c>
      <c r="C56" s="198">
        <v>11.15</v>
      </c>
      <c r="D56" s="198">
        <v>0</v>
      </c>
      <c r="E56" s="198">
        <v>0</v>
      </c>
      <c r="F56" s="198">
        <v>17.649999999999999</v>
      </c>
      <c r="G56" s="198">
        <v>0</v>
      </c>
      <c r="H56" s="198">
        <v>0</v>
      </c>
      <c r="I56" s="198">
        <v>22.27</v>
      </c>
      <c r="J56" s="198">
        <v>0</v>
      </c>
      <c r="K56" s="198">
        <v>6.78</v>
      </c>
      <c r="L56" s="198">
        <v>20.47</v>
      </c>
      <c r="M56" s="198">
        <v>0</v>
      </c>
      <c r="N56" s="198">
        <v>1.24</v>
      </c>
      <c r="O56" s="198">
        <v>1.02</v>
      </c>
      <c r="P56" s="198">
        <v>2.08</v>
      </c>
      <c r="Q56" s="198">
        <v>0.23</v>
      </c>
      <c r="R56" s="198">
        <v>0.44</v>
      </c>
      <c r="S56" s="198">
        <v>0.28000000000000003</v>
      </c>
      <c r="T56" s="198">
        <v>0</v>
      </c>
      <c r="U56" s="198">
        <v>11.15</v>
      </c>
      <c r="V56" s="198">
        <v>0</v>
      </c>
      <c r="W56" s="198">
        <v>0</v>
      </c>
      <c r="X56" s="198">
        <v>1.54</v>
      </c>
      <c r="Y56" s="198">
        <v>56.48</v>
      </c>
      <c r="Z56" s="198">
        <v>2.83</v>
      </c>
      <c r="AA56" s="198">
        <v>0.94</v>
      </c>
      <c r="AB56" s="198">
        <v>0</v>
      </c>
      <c r="AC56" s="198">
        <v>11.1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32.14</v>
      </c>
      <c r="AJ56" s="198">
        <v>0</v>
      </c>
      <c r="AK56" s="198">
        <v>3.12</v>
      </c>
      <c r="AL56" s="198">
        <v>0</v>
      </c>
      <c r="AM56" s="198">
        <v>17.16</v>
      </c>
      <c r="AN56" s="198">
        <v>0</v>
      </c>
      <c r="AO56" s="198">
        <v>129.47999999999999</v>
      </c>
      <c r="AP56" s="198">
        <v>0</v>
      </c>
    </row>
    <row r="57" spans="1:42">
      <c r="A57" t="s">
        <v>99</v>
      </c>
      <c r="B57" s="198">
        <v>0</v>
      </c>
      <c r="C57" s="198">
        <v>11.15</v>
      </c>
      <c r="D57" s="198">
        <v>0</v>
      </c>
      <c r="E57" s="198">
        <v>0</v>
      </c>
      <c r="F57" s="198">
        <v>17.649999999999999</v>
      </c>
      <c r="G57" s="198">
        <v>0</v>
      </c>
      <c r="H57" s="198">
        <v>0</v>
      </c>
      <c r="I57" s="198">
        <v>22.27</v>
      </c>
      <c r="J57" s="198">
        <v>0</v>
      </c>
      <c r="K57" s="198">
        <v>6.78</v>
      </c>
      <c r="L57" s="198">
        <v>20.47</v>
      </c>
      <c r="M57" s="198">
        <v>0</v>
      </c>
      <c r="N57" s="198">
        <v>1.24</v>
      </c>
      <c r="O57" s="198">
        <v>1.02</v>
      </c>
      <c r="P57" s="198">
        <v>2.11</v>
      </c>
      <c r="Q57" s="198">
        <v>0.23</v>
      </c>
      <c r="R57" s="198">
        <v>0.44</v>
      </c>
      <c r="S57" s="198">
        <v>0.28000000000000003</v>
      </c>
      <c r="T57" s="198">
        <v>0</v>
      </c>
      <c r="U57" s="198">
        <v>11.34</v>
      </c>
      <c r="V57" s="198">
        <v>0</v>
      </c>
      <c r="W57" s="198">
        <v>0</v>
      </c>
      <c r="X57" s="198">
        <v>1.54</v>
      </c>
      <c r="Y57" s="198">
        <v>56.48</v>
      </c>
      <c r="Z57" s="198">
        <v>2.83</v>
      </c>
      <c r="AA57" s="198">
        <v>0.94</v>
      </c>
      <c r="AB57" s="198">
        <v>0</v>
      </c>
      <c r="AC57" s="198">
        <v>11.1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32.14</v>
      </c>
      <c r="AJ57" s="198">
        <v>0</v>
      </c>
      <c r="AK57" s="198">
        <v>3.12</v>
      </c>
      <c r="AL57" s="198">
        <v>0</v>
      </c>
      <c r="AM57" s="198">
        <v>17.16</v>
      </c>
      <c r="AN57" s="198">
        <v>0</v>
      </c>
      <c r="AO57" s="198">
        <v>129.47999999999999</v>
      </c>
      <c r="AP57" s="198">
        <v>0</v>
      </c>
    </row>
    <row r="58" spans="1:42">
      <c r="A58" t="s">
        <v>100</v>
      </c>
      <c r="B58" s="198">
        <v>0</v>
      </c>
      <c r="C58" s="198">
        <v>11.15</v>
      </c>
      <c r="D58" s="198">
        <v>0</v>
      </c>
      <c r="E58" s="198">
        <v>0</v>
      </c>
      <c r="F58" s="198">
        <v>17.649999999999999</v>
      </c>
      <c r="G58" s="198">
        <v>0</v>
      </c>
      <c r="H58" s="198">
        <v>0</v>
      </c>
      <c r="I58" s="198">
        <v>22.27</v>
      </c>
      <c r="J58" s="198">
        <v>0</v>
      </c>
      <c r="K58" s="198">
        <v>6.78</v>
      </c>
      <c r="L58" s="198">
        <v>20.47</v>
      </c>
      <c r="M58" s="198">
        <v>0</v>
      </c>
      <c r="N58" s="198">
        <v>1.24</v>
      </c>
      <c r="O58" s="198">
        <v>1.02</v>
      </c>
      <c r="P58" s="198">
        <v>2.11</v>
      </c>
      <c r="Q58" s="198">
        <v>0.23</v>
      </c>
      <c r="R58" s="198">
        <v>0.44</v>
      </c>
      <c r="S58" s="198">
        <v>0.28000000000000003</v>
      </c>
      <c r="T58" s="198">
        <v>0</v>
      </c>
      <c r="U58" s="198">
        <v>11.34</v>
      </c>
      <c r="V58" s="198">
        <v>0</v>
      </c>
      <c r="W58" s="198">
        <v>0</v>
      </c>
      <c r="X58" s="198">
        <v>1.54</v>
      </c>
      <c r="Y58" s="198">
        <v>56.48</v>
      </c>
      <c r="Z58" s="198">
        <v>2.83</v>
      </c>
      <c r="AA58" s="198">
        <v>0.94</v>
      </c>
      <c r="AB58" s="198">
        <v>0</v>
      </c>
      <c r="AC58" s="198">
        <v>11.1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32.14</v>
      </c>
      <c r="AJ58" s="198">
        <v>0</v>
      </c>
      <c r="AK58" s="198">
        <v>3.12</v>
      </c>
      <c r="AL58" s="198">
        <v>0</v>
      </c>
      <c r="AM58" s="198">
        <v>17.16</v>
      </c>
      <c r="AN58" s="198">
        <v>0</v>
      </c>
      <c r="AO58" s="198">
        <v>129.47999999999999</v>
      </c>
      <c r="AP58" s="198">
        <v>0</v>
      </c>
    </row>
    <row r="59" spans="1:42">
      <c r="A59" t="s">
        <v>101</v>
      </c>
      <c r="B59" s="198">
        <v>0</v>
      </c>
      <c r="C59" s="198">
        <v>11.15</v>
      </c>
      <c r="D59" s="198">
        <v>0</v>
      </c>
      <c r="E59" s="198">
        <v>0</v>
      </c>
      <c r="F59" s="198">
        <v>17.649999999999999</v>
      </c>
      <c r="G59" s="198">
        <v>0</v>
      </c>
      <c r="H59" s="198">
        <v>0</v>
      </c>
      <c r="I59" s="198">
        <v>22.27</v>
      </c>
      <c r="J59" s="198">
        <v>0</v>
      </c>
      <c r="K59" s="198">
        <v>6.78</v>
      </c>
      <c r="L59" s="198">
        <v>20.47</v>
      </c>
      <c r="M59" s="198">
        <v>0</v>
      </c>
      <c r="N59" s="198">
        <v>1.24</v>
      </c>
      <c r="O59" s="198">
        <v>1.03</v>
      </c>
      <c r="P59" s="198">
        <v>2.12</v>
      </c>
      <c r="Q59" s="198">
        <v>0.23</v>
      </c>
      <c r="R59" s="198">
        <v>0.44</v>
      </c>
      <c r="S59" s="198">
        <v>0.28000000000000003</v>
      </c>
      <c r="T59" s="198">
        <v>0</v>
      </c>
      <c r="U59" s="198">
        <v>11.34</v>
      </c>
      <c r="V59" s="198">
        <v>0</v>
      </c>
      <c r="W59" s="198">
        <v>0</v>
      </c>
      <c r="X59" s="198">
        <v>1.54</v>
      </c>
      <c r="Y59" s="198">
        <v>56.48</v>
      </c>
      <c r="Z59" s="198">
        <v>2.83</v>
      </c>
      <c r="AA59" s="198">
        <v>0.94</v>
      </c>
      <c r="AB59" s="198">
        <v>0</v>
      </c>
      <c r="AC59" s="198">
        <v>11.1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32.14</v>
      </c>
      <c r="AJ59" s="198">
        <v>0</v>
      </c>
      <c r="AK59" s="198">
        <v>3.12</v>
      </c>
      <c r="AL59" s="198">
        <v>0</v>
      </c>
      <c r="AM59" s="198">
        <v>17.16</v>
      </c>
      <c r="AN59" s="198">
        <v>0</v>
      </c>
      <c r="AO59" s="198">
        <v>129.47999999999999</v>
      </c>
      <c r="AP59" s="198">
        <v>0</v>
      </c>
    </row>
    <row r="60" spans="1:42">
      <c r="A60" t="s">
        <v>102</v>
      </c>
      <c r="B60" s="198">
        <v>0</v>
      </c>
      <c r="C60" s="198">
        <v>11.15</v>
      </c>
      <c r="D60" s="198">
        <v>0</v>
      </c>
      <c r="E60" s="198">
        <v>0</v>
      </c>
      <c r="F60" s="198">
        <v>17.649999999999999</v>
      </c>
      <c r="G60" s="198">
        <v>0</v>
      </c>
      <c r="H60" s="198">
        <v>0</v>
      </c>
      <c r="I60" s="198">
        <v>22.27</v>
      </c>
      <c r="J60" s="198">
        <v>0</v>
      </c>
      <c r="K60" s="198">
        <v>6.78</v>
      </c>
      <c r="L60" s="198">
        <v>20.47</v>
      </c>
      <c r="M60" s="198">
        <v>0</v>
      </c>
      <c r="N60" s="198">
        <v>1.24</v>
      </c>
      <c r="O60" s="198">
        <v>1.03</v>
      </c>
      <c r="P60" s="198">
        <v>2.12</v>
      </c>
      <c r="Q60" s="198">
        <v>0.23</v>
      </c>
      <c r="R60" s="198">
        <v>0.44</v>
      </c>
      <c r="S60" s="198">
        <v>0.28000000000000003</v>
      </c>
      <c r="T60" s="198">
        <v>0</v>
      </c>
      <c r="U60" s="198">
        <v>11.34</v>
      </c>
      <c r="V60" s="198">
        <v>0</v>
      </c>
      <c r="W60" s="198">
        <v>0</v>
      </c>
      <c r="X60" s="198">
        <v>1.54</v>
      </c>
      <c r="Y60" s="198">
        <v>56.48</v>
      </c>
      <c r="Z60" s="198">
        <v>2.83</v>
      </c>
      <c r="AA60" s="198">
        <v>0.94</v>
      </c>
      <c r="AB60" s="198">
        <v>0</v>
      </c>
      <c r="AC60" s="198">
        <v>11.1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32.14</v>
      </c>
      <c r="AJ60" s="198">
        <v>0</v>
      </c>
      <c r="AK60" s="198">
        <v>3.12</v>
      </c>
      <c r="AL60" s="198">
        <v>0</v>
      </c>
      <c r="AM60" s="198">
        <v>17.16</v>
      </c>
      <c r="AN60" s="198">
        <v>0</v>
      </c>
      <c r="AO60" s="198">
        <v>129.47999999999999</v>
      </c>
      <c r="AP60" s="198">
        <v>0</v>
      </c>
    </row>
    <row r="61" spans="1:42">
      <c r="A61" t="s">
        <v>103</v>
      </c>
      <c r="B61" s="198">
        <v>0</v>
      </c>
      <c r="C61" s="198">
        <v>11.15</v>
      </c>
      <c r="D61" s="198">
        <v>0</v>
      </c>
      <c r="E61" s="198">
        <v>0</v>
      </c>
      <c r="F61" s="198">
        <v>17.649999999999999</v>
      </c>
      <c r="G61" s="198">
        <v>0</v>
      </c>
      <c r="H61" s="198">
        <v>0</v>
      </c>
      <c r="I61" s="198">
        <v>22.27</v>
      </c>
      <c r="J61" s="198">
        <v>0</v>
      </c>
      <c r="K61" s="198">
        <v>6.78</v>
      </c>
      <c r="L61" s="198">
        <v>20.47</v>
      </c>
      <c r="M61" s="198">
        <v>0</v>
      </c>
      <c r="N61" s="198">
        <v>1.24</v>
      </c>
      <c r="O61" s="198">
        <v>1.03</v>
      </c>
      <c r="P61" s="198">
        <v>2.12</v>
      </c>
      <c r="Q61" s="198">
        <v>0.23</v>
      </c>
      <c r="R61" s="198">
        <v>0.44</v>
      </c>
      <c r="S61" s="198">
        <v>0.28000000000000003</v>
      </c>
      <c r="T61" s="198">
        <v>0</v>
      </c>
      <c r="U61" s="198">
        <v>11.34</v>
      </c>
      <c r="V61" s="198">
        <v>0</v>
      </c>
      <c r="W61" s="198">
        <v>0</v>
      </c>
      <c r="X61" s="198">
        <v>1.54</v>
      </c>
      <c r="Y61" s="198">
        <v>56.48</v>
      </c>
      <c r="Z61" s="198">
        <v>2.83</v>
      </c>
      <c r="AA61" s="198">
        <v>0.94</v>
      </c>
      <c r="AB61" s="198">
        <v>0</v>
      </c>
      <c r="AC61" s="198">
        <v>11.1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39.340000000000003</v>
      </c>
      <c r="AJ61" s="198">
        <v>0</v>
      </c>
      <c r="AK61" s="198">
        <v>3.12</v>
      </c>
      <c r="AL61" s="198">
        <v>0</v>
      </c>
      <c r="AM61" s="198">
        <v>17.16</v>
      </c>
      <c r="AN61" s="198">
        <v>0</v>
      </c>
      <c r="AO61" s="198">
        <v>129.47999999999999</v>
      </c>
      <c r="AP61" s="198">
        <v>0</v>
      </c>
    </row>
    <row r="62" spans="1:42">
      <c r="A62" t="s">
        <v>104</v>
      </c>
      <c r="B62" s="198">
        <v>0</v>
      </c>
      <c r="C62" s="198">
        <v>11.15</v>
      </c>
      <c r="D62" s="198">
        <v>0</v>
      </c>
      <c r="E62" s="198">
        <v>0</v>
      </c>
      <c r="F62" s="198">
        <v>17.649999999999999</v>
      </c>
      <c r="G62" s="198">
        <v>0</v>
      </c>
      <c r="H62" s="198">
        <v>0</v>
      </c>
      <c r="I62" s="198">
        <v>22.27</v>
      </c>
      <c r="J62" s="198">
        <v>0</v>
      </c>
      <c r="K62" s="198">
        <v>6.78</v>
      </c>
      <c r="L62" s="198">
        <v>20.47</v>
      </c>
      <c r="M62" s="198">
        <v>0</v>
      </c>
      <c r="N62" s="198">
        <v>1.24</v>
      </c>
      <c r="O62" s="198">
        <v>1.03</v>
      </c>
      <c r="P62" s="198">
        <v>2.12</v>
      </c>
      <c r="Q62" s="198">
        <v>0.23</v>
      </c>
      <c r="R62" s="198">
        <v>0.44</v>
      </c>
      <c r="S62" s="198">
        <v>0.28000000000000003</v>
      </c>
      <c r="T62" s="198">
        <v>0</v>
      </c>
      <c r="U62" s="198">
        <v>11.34</v>
      </c>
      <c r="V62" s="198">
        <v>0</v>
      </c>
      <c r="W62" s="198">
        <v>0</v>
      </c>
      <c r="X62" s="198">
        <v>1.54</v>
      </c>
      <c r="Y62" s="198">
        <v>56.48</v>
      </c>
      <c r="Z62" s="198">
        <v>2.83</v>
      </c>
      <c r="AA62" s="198">
        <v>0.94</v>
      </c>
      <c r="AB62" s="198">
        <v>0</v>
      </c>
      <c r="AC62" s="198">
        <v>11.1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39.340000000000003</v>
      </c>
      <c r="AJ62" s="198">
        <v>0</v>
      </c>
      <c r="AK62" s="198">
        <v>3.12</v>
      </c>
      <c r="AL62" s="198">
        <v>0</v>
      </c>
      <c r="AM62" s="198">
        <v>17.16</v>
      </c>
      <c r="AN62" s="198">
        <v>0</v>
      </c>
      <c r="AO62" s="198">
        <v>129.47999999999999</v>
      </c>
      <c r="AP62" s="198">
        <v>0</v>
      </c>
    </row>
    <row r="63" spans="1:42">
      <c r="A63" t="s">
        <v>105</v>
      </c>
      <c r="B63" s="198">
        <v>0</v>
      </c>
      <c r="C63" s="198">
        <v>11.15</v>
      </c>
      <c r="D63" s="198">
        <v>0</v>
      </c>
      <c r="E63" s="198">
        <v>0</v>
      </c>
      <c r="F63" s="198">
        <v>17.649999999999999</v>
      </c>
      <c r="G63" s="198">
        <v>0</v>
      </c>
      <c r="H63" s="198">
        <v>0</v>
      </c>
      <c r="I63" s="198">
        <v>22.27</v>
      </c>
      <c r="J63" s="198">
        <v>0</v>
      </c>
      <c r="K63" s="198">
        <v>6.78</v>
      </c>
      <c r="L63" s="198">
        <v>20.47</v>
      </c>
      <c r="M63" s="198">
        <v>0</v>
      </c>
      <c r="N63" s="198">
        <v>1.24</v>
      </c>
      <c r="O63" s="198">
        <v>1.03</v>
      </c>
      <c r="P63" s="198">
        <v>2.12</v>
      </c>
      <c r="Q63" s="198">
        <v>0.23</v>
      </c>
      <c r="R63" s="198">
        <v>0.44</v>
      </c>
      <c r="S63" s="198">
        <v>0.28000000000000003</v>
      </c>
      <c r="T63" s="198">
        <v>0</v>
      </c>
      <c r="U63" s="198">
        <v>11.34</v>
      </c>
      <c r="V63" s="198">
        <v>0</v>
      </c>
      <c r="W63" s="198">
        <v>0</v>
      </c>
      <c r="X63" s="198">
        <v>1.54</v>
      </c>
      <c r="Y63" s="198">
        <v>56.48</v>
      </c>
      <c r="Z63" s="198">
        <v>2.83</v>
      </c>
      <c r="AA63" s="198">
        <v>0.94</v>
      </c>
      <c r="AB63" s="198">
        <v>0</v>
      </c>
      <c r="AC63" s="198">
        <v>11.1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32.14</v>
      </c>
      <c r="AJ63" s="198">
        <v>0</v>
      </c>
      <c r="AK63" s="198">
        <v>3.12</v>
      </c>
      <c r="AL63" s="198">
        <v>0</v>
      </c>
      <c r="AM63" s="198">
        <v>17.16</v>
      </c>
      <c r="AN63" s="198">
        <v>0</v>
      </c>
      <c r="AO63" s="198">
        <v>129.47999999999999</v>
      </c>
      <c r="AP63" s="198">
        <v>0</v>
      </c>
    </row>
    <row r="64" spans="1:42">
      <c r="A64" t="s">
        <v>106</v>
      </c>
      <c r="B64" s="198">
        <v>0</v>
      </c>
      <c r="C64" s="198">
        <v>11.15</v>
      </c>
      <c r="D64" s="198">
        <v>0</v>
      </c>
      <c r="E64" s="198">
        <v>0</v>
      </c>
      <c r="F64" s="198">
        <v>17.649999999999999</v>
      </c>
      <c r="G64" s="198">
        <v>0</v>
      </c>
      <c r="H64" s="198">
        <v>0</v>
      </c>
      <c r="I64" s="198">
        <v>22.27</v>
      </c>
      <c r="J64" s="198">
        <v>0</v>
      </c>
      <c r="K64" s="198">
        <v>6.78</v>
      </c>
      <c r="L64" s="198">
        <v>20.47</v>
      </c>
      <c r="M64" s="198">
        <v>0</v>
      </c>
      <c r="N64" s="198">
        <v>1.24</v>
      </c>
      <c r="O64" s="198">
        <v>1.03</v>
      </c>
      <c r="P64" s="198">
        <v>2.12</v>
      </c>
      <c r="Q64" s="198">
        <v>0.23</v>
      </c>
      <c r="R64" s="198">
        <v>0.44</v>
      </c>
      <c r="S64" s="198">
        <v>0.28000000000000003</v>
      </c>
      <c r="T64" s="198">
        <v>0</v>
      </c>
      <c r="U64" s="198">
        <v>11.34</v>
      </c>
      <c r="V64" s="198">
        <v>0</v>
      </c>
      <c r="W64" s="198">
        <v>0</v>
      </c>
      <c r="X64" s="198">
        <v>1.54</v>
      </c>
      <c r="Y64" s="198">
        <v>56.48</v>
      </c>
      <c r="Z64" s="198">
        <v>2.83</v>
      </c>
      <c r="AA64" s="198">
        <v>0.94</v>
      </c>
      <c r="AB64" s="198">
        <v>0</v>
      </c>
      <c r="AC64" s="198">
        <v>11.1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32.14</v>
      </c>
      <c r="AJ64" s="198">
        <v>0</v>
      </c>
      <c r="AK64" s="198">
        <v>3.12</v>
      </c>
      <c r="AL64" s="198">
        <v>0</v>
      </c>
      <c r="AM64" s="198">
        <v>17.16</v>
      </c>
      <c r="AN64" s="198">
        <v>0</v>
      </c>
      <c r="AO64" s="198">
        <v>129.47999999999999</v>
      </c>
      <c r="AP64" s="198">
        <v>0</v>
      </c>
    </row>
    <row r="65" spans="1:42">
      <c r="A65" t="s">
        <v>107</v>
      </c>
      <c r="B65" s="198">
        <v>0</v>
      </c>
      <c r="C65" s="198">
        <v>11.15</v>
      </c>
      <c r="D65" s="198">
        <v>0</v>
      </c>
      <c r="E65" s="198">
        <v>0</v>
      </c>
      <c r="F65" s="198">
        <v>17.649999999999999</v>
      </c>
      <c r="G65" s="198">
        <v>0</v>
      </c>
      <c r="H65" s="198">
        <v>0</v>
      </c>
      <c r="I65" s="198">
        <v>22.27</v>
      </c>
      <c r="J65" s="198">
        <v>0</v>
      </c>
      <c r="K65" s="198">
        <v>6.78</v>
      </c>
      <c r="L65" s="198">
        <v>20.47</v>
      </c>
      <c r="M65" s="198">
        <v>0</v>
      </c>
      <c r="N65" s="198">
        <v>1.24</v>
      </c>
      <c r="O65" s="198">
        <v>1.03</v>
      </c>
      <c r="P65" s="198">
        <v>2.12</v>
      </c>
      <c r="Q65" s="198">
        <v>0.23</v>
      </c>
      <c r="R65" s="198">
        <v>0.44</v>
      </c>
      <c r="S65" s="198">
        <v>0.28000000000000003</v>
      </c>
      <c r="T65" s="198">
        <v>0</v>
      </c>
      <c r="U65" s="198">
        <v>11.34</v>
      </c>
      <c r="V65" s="198">
        <v>0</v>
      </c>
      <c r="W65" s="198">
        <v>0</v>
      </c>
      <c r="X65" s="198">
        <v>1.54</v>
      </c>
      <c r="Y65" s="198">
        <v>56.48</v>
      </c>
      <c r="Z65" s="198">
        <v>2.83</v>
      </c>
      <c r="AA65" s="198">
        <v>0.94</v>
      </c>
      <c r="AB65" s="198">
        <v>0</v>
      </c>
      <c r="AC65" s="198">
        <v>11.1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32.14</v>
      </c>
      <c r="AJ65" s="198">
        <v>0</v>
      </c>
      <c r="AK65" s="198">
        <v>3.12</v>
      </c>
      <c r="AL65" s="198">
        <v>0</v>
      </c>
      <c r="AM65" s="198">
        <v>17.16</v>
      </c>
      <c r="AN65" s="198">
        <v>0</v>
      </c>
      <c r="AO65" s="198">
        <v>129.47999999999999</v>
      </c>
      <c r="AP65" s="198">
        <v>0</v>
      </c>
    </row>
    <row r="66" spans="1:42">
      <c r="A66" t="s">
        <v>108</v>
      </c>
      <c r="B66" s="198">
        <v>0</v>
      </c>
      <c r="C66" s="198">
        <v>11.15</v>
      </c>
      <c r="D66" s="198">
        <v>0</v>
      </c>
      <c r="E66" s="198">
        <v>0</v>
      </c>
      <c r="F66" s="198">
        <v>17.649999999999999</v>
      </c>
      <c r="G66" s="198">
        <v>0</v>
      </c>
      <c r="H66" s="198">
        <v>0</v>
      </c>
      <c r="I66" s="198">
        <v>22.27</v>
      </c>
      <c r="J66" s="198">
        <v>0</v>
      </c>
      <c r="K66" s="198">
        <v>6.78</v>
      </c>
      <c r="L66" s="198">
        <v>20.47</v>
      </c>
      <c r="M66" s="198">
        <v>0</v>
      </c>
      <c r="N66" s="198">
        <v>1.24</v>
      </c>
      <c r="O66" s="198">
        <v>1.03</v>
      </c>
      <c r="P66" s="198">
        <v>2.12</v>
      </c>
      <c r="Q66" s="198">
        <v>0.23</v>
      </c>
      <c r="R66" s="198">
        <v>0.44</v>
      </c>
      <c r="S66" s="198">
        <v>0.28000000000000003</v>
      </c>
      <c r="T66" s="198">
        <v>0</v>
      </c>
      <c r="U66" s="198">
        <v>11.34</v>
      </c>
      <c r="V66" s="198">
        <v>0</v>
      </c>
      <c r="W66" s="198">
        <v>0</v>
      </c>
      <c r="X66" s="198">
        <v>1.54</v>
      </c>
      <c r="Y66" s="198">
        <v>56.48</v>
      </c>
      <c r="Z66" s="198">
        <v>2.83</v>
      </c>
      <c r="AA66" s="198">
        <v>0.94</v>
      </c>
      <c r="AB66" s="198">
        <v>0</v>
      </c>
      <c r="AC66" s="198">
        <v>11.1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32.14</v>
      </c>
      <c r="AJ66" s="198">
        <v>0</v>
      </c>
      <c r="AK66" s="198">
        <v>3.12</v>
      </c>
      <c r="AL66" s="198">
        <v>0</v>
      </c>
      <c r="AM66" s="198">
        <v>17.16</v>
      </c>
      <c r="AN66" s="198">
        <v>0</v>
      </c>
      <c r="AO66" s="198">
        <v>129.47999999999999</v>
      </c>
      <c r="AP66" s="198">
        <v>0</v>
      </c>
    </row>
    <row r="67" spans="1:42">
      <c r="A67" t="s">
        <v>109</v>
      </c>
      <c r="B67" s="198">
        <v>0</v>
      </c>
      <c r="C67" s="198">
        <v>11.15</v>
      </c>
      <c r="D67" s="198">
        <v>0</v>
      </c>
      <c r="E67" s="198">
        <v>0</v>
      </c>
      <c r="F67" s="198">
        <v>17.649999999999999</v>
      </c>
      <c r="G67" s="198">
        <v>0</v>
      </c>
      <c r="H67" s="198">
        <v>0</v>
      </c>
      <c r="I67" s="198">
        <v>22.27</v>
      </c>
      <c r="J67" s="198">
        <v>0</v>
      </c>
      <c r="K67" s="198">
        <v>6.78</v>
      </c>
      <c r="L67" s="198">
        <v>20.47</v>
      </c>
      <c r="M67" s="198">
        <v>0</v>
      </c>
      <c r="N67" s="198">
        <v>1.24</v>
      </c>
      <c r="O67" s="198">
        <v>1.03</v>
      </c>
      <c r="P67" s="198">
        <v>2.12</v>
      </c>
      <c r="Q67" s="198">
        <v>0.23</v>
      </c>
      <c r="R67" s="198">
        <v>0.44</v>
      </c>
      <c r="S67" s="198">
        <v>0.28000000000000003</v>
      </c>
      <c r="T67" s="198">
        <v>0</v>
      </c>
      <c r="U67" s="198">
        <v>11.34</v>
      </c>
      <c r="V67" s="198">
        <v>0</v>
      </c>
      <c r="W67" s="198">
        <v>0</v>
      </c>
      <c r="X67" s="198">
        <v>1.54</v>
      </c>
      <c r="Y67" s="198">
        <v>56.48</v>
      </c>
      <c r="Z67" s="198">
        <v>2.83</v>
      </c>
      <c r="AA67" s="198">
        <v>0.94</v>
      </c>
      <c r="AB67" s="198">
        <v>0</v>
      </c>
      <c r="AC67" s="198">
        <v>11.1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32.14</v>
      </c>
      <c r="AJ67" s="198">
        <v>0</v>
      </c>
      <c r="AK67" s="198">
        <v>3.12</v>
      </c>
      <c r="AL67" s="198">
        <v>0</v>
      </c>
      <c r="AM67" s="198">
        <v>17.16</v>
      </c>
      <c r="AN67" s="198">
        <v>0</v>
      </c>
      <c r="AO67" s="198">
        <v>129.47999999999999</v>
      </c>
      <c r="AP67" s="198">
        <v>0</v>
      </c>
    </row>
    <row r="68" spans="1:42">
      <c r="A68" t="s">
        <v>110</v>
      </c>
      <c r="B68" s="198">
        <v>0</v>
      </c>
      <c r="C68" s="198">
        <v>11.2</v>
      </c>
      <c r="D68" s="198">
        <v>0</v>
      </c>
      <c r="E68" s="198">
        <v>0</v>
      </c>
      <c r="F68" s="198">
        <v>17.649999999999999</v>
      </c>
      <c r="G68" s="198">
        <v>0</v>
      </c>
      <c r="H68" s="198">
        <v>0</v>
      </c>
      <c r="I68" s="198">
        <v>22.27</v>
      </c>
      <c r="J68" s="198">
        <v>0</v>
      </c>
      <c r="K68" s="198">
        <v>6.78</v>
      </c>
      <c r="L68" s="198">
        <v>20.47</v>
      </c>
      <c r="M68" s="198">
        <v>0</v>
      </c>
      <c r="N68" s="198">
        <v>1.24</v>
      </c>
      <c r="O68" s="198">
        <v>1.03</v>
      </c>
      <c r="P68" s="198">
        <v>2.12</v>
      </c>
      <c r="Q68" s="198">
        <v>0.23</v>
      </c>
      <c r="R68" s="198">
        <v>0.44</v>
      </c>
      <c r="S68" s="198">
        <v>0.28000000000000003</v>
      </c>
      <c r="T68" s="198">
        <v>0</v>
      </c>
      <c r="U68" s="198">
        <v>11.34</v>
      </c>
      <c r="V68" s="198">
        <v>0</v>
      </c>
      <c r="W68" s="198">
        <v>0</v>
      </c>
      <c r="X68" s="198">
        <v>1.54</v>
      </c>
      <c r="Y68" s="198">
        <v>56.48</v>
      </c>
      <c r="Z68" s="198">
        <v>2.83</v>
      </c>
      <c r="AA68" s="198">
        <v>0.94</v>
      </c>
      <c r="AB68" s="198">
        <v>0</v>
      </c>
      <c r="AC68" s="198">
        <v>11.1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32.14</v>
      </c>
      <c r="AJ68" s="198">
        <v>0</v>
      </c>
      <c r="AK68" s="198">
        <v>2.82</v>
      </c>
      <c r="AL68" s="198">
        <v>0</v>
      </c>
      <c r="AM68" s="198">
        <v>17.16</v>
      </c>
      <c r="AN68" s="198">
        <v>0</v>
      </c>
      <c r="AO68" s="198">
        <v>129.47999999999999</v>
      </c>
      <c r="AP68" s="198">
        <v>0</v>
      </c>
    </row>
    <row r="69" spans="1:42">
      <c r="A69" t="s">
        <v>111</v>
      </c>
      <c r="B69" s="198">
        <v>0</v>
      </c>
      <c r="C69" s="198">
        <v>11.2</v>
      </c>
      <c r="D69" s="198">
        <v>0</v>
      </c>
      <c r="E69" s="198">
        <v>0</v>
      </c>
      <c r="F69" s="198">
        <v>17.649999999999999</v>
      </c>
      <c r="G69" s="198">
        <v>0</v>
      </c>
      <c r="H69" s="198">
        <v>0</v>
      </c>
      <c r="I69" s="198">
        <v>22.27</v>
      </c>
      <c r="J69" s="198">
        <v>0</v>
      </c>
      <c r="K69" s="198">
        <v>6.78</v>
      </c>
      <c r="L69" s="198">
        <v>20.47</v>
      </c>
      <c r="M69" s="198">
        <v>0</v>
      </c>
      <c r="N69" s="198">
        <v>1.24</v>
      </c>
      <c r="O69" s="198">
        <v>1.03</v>
      </c>
      <c r="P69" s="198">
        <v>2.12</v>
      </c>
      <c r="Q69" s="198">
        <v>0.23</v>
      </c>
      <c r="R69" s="198">
        <v>0.44</v>
      </c>
      <c r="S69" s="198">
        <v>0.28000000000000003</v>
      </c>
      <c r="T69" s="198">
        <v>0</v>
      </c>
      <c r="U69" s="198">
        <v>11.34</v>
      </c>
      <c r="V69" s="198">
        <v>0</v>
      </c>
      <c r="W69" s="198">
        <v>0</v>
      </c>
      <c r="X69" s="198">
        <v>1.54</v>
      </c>
      <c r="Y69" s="198">
        <v>56.48</v>
      </c>
      <c r="Z69" s="198">
        <v>2.83</v>
      </c>
      <c r="AA69" s="198">
        <v>0.94</v>
      </c>
      <c r="AB69" s="198">
        <v>0</v>
      </c>
      <c r="AC69" s="198">
        <v>11.1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32.14</v>
      </c>
      <c r="AJ69" s="198">
        <v>0</v>
      </c>
      <c r="AK69" s="198">
        <v>3.11</v>
      </c>
      <c r="AL69" s="198">
        <v>0</v>
      </c>
      <c r="AM69" s="198">
        <v>17.16</v>
      </c>
      <c r="AN69" s="198">
        <v>0</v>
      </c>
      <c r="AO69" s="198">
        <v>129.47999999999999</v>
      </c>
      <c r="AP69" s="198">
        <v>0</v>
      </c>
    </row>
    <row r="70" spans="1:42">
      <c r="A70" t="s">
        <v>112</v>
      </c>
      <c r="B70" s="198">
        <v>0</v>
      </c>
      <c r="C70" s="198">
        <v>11.2</v>
      </c>
      <c r="D70" s="198">
        <v>0</v>
      </c>
      <c r="E70" s="198">
        <v>0</v>
      </c>
      <c r="F70" s="198">
        <v>17.649999999999999</v>
      </c>
      <c r="G70" s="198">
        <v>0</v>
      </c>
      <c r="H70" s="198">
        <v>0</v>
      </c>
      <c r="I70" s="198">
        <v>22.27</v>
      </c>
      <c r="J70" s="198">
        <v>0</v>
      </c>
      <c r="K70" s="198">
        <v>6.78</v>
      </c>
      <c r="L70" s="198">
        <v>20.47</v>
      </c>
      <c r="M70" s="198">
        <v>0</v>
      </c>
      <c r="N70" s="198">
        <v>1.24</v>
      </c>
      <c r="O70" s="198">
        <v>1.03</v>
      </c>
      <c r="P70" s="198">
        <v>2.12</v>
      </c>
      <c r="Q70" s="198">
        <v>0.23</v>
      </c>
      <c r="R70" s="198">
        <v>0.44</v>
      </c>
      <c r="S70" s="198">
        <v>0.28000000000000003</v>
      </c>
      <c r="T70" s="198">
        <v>0</v>
      </c>
      <c r="U70" s="198">
        <v>11.34</v>
      </c>
      <c r="V70" s="198">
        <v>0</v>
      </c>
      <c r="W70" s="198">
        <v>0</v>
      </c>
      <c r="X70" s="198">
        <v>1.54</v>
      </c>
      <c r="Y70" s="198">
        <v>56.48</v>
      </c>
      <c r="Z70" s="198">
        <v>2.83</v>
      </c>
      <c r="AA70" s="198">
        <v>0.94</v>
      </c>
      <c r="AB70" s="198">
        <v>0</v>
      </c>
      <c r="AC70" s="198">
        <v>12.59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39.340000000000003</v>
      </c>
      <c r="AJ70" s="198">
        <v>0</v>
      </c>
      <c r="AK70" s="198">
        <v>3.11</v>
      </c>
      <c r="AL70" s="198">
        <v>0</v>
      </c>
      <c r="AM70" s="198">
        <v>17.16</v>
      </c>
      <c r="AN70" s="198">
        <v>0</v>
      </c>
      <c r="AO70" s="198">
        <v>129.47999999999999</v>
      </c>
      <c r="AP70" s="198">
        <v>0</v>
      </c>
    </row>
    <row r="71" spans="1:42">
      <c r="A71" t="s">
        <v>113</v>
      </c>
      <c r="B71" s="198">
        <v>0</v>
      </c>
      <c r="C71" s="198">
        <v>11.2</v>
      </c>
      <c r="D71" s="198">
        <v>0</v>
      </c>
      <c r="E71" s="198">
        <v>0</v>
      </c>
      <c r="F71" s="198">
        <v>17.649999999999999</v>
      </c>
      <c r="G71" s="198">
        <v>0</v>
      </c>
      <c r="H71" s="198">
        <v>0</v>
      </c>
      <c r="I71" s="198">
        <v>22.27</v>
      </c>
      <c r="J71" s="198">
        <v>0</v>
      </c>
      <c r="K71" s="198">
        <v>6.78</v>
      </c>
      <c r="L71" s="198">
        <v>20.47</v>
      </c>
      <c r="M71" s="198">
        <v>0</v>
      </c>
      <c r="N71" s="198">
        <v>1.24</v>
      </c>
      <c r="O71" s="198">
        <v>1.03</v>
      </c>
      <c r="P71" s="198">
        <v>2.12</v>
      </c>
      <c r="Q71" s="198">
        <v>0.23</v>
      </c>
      <c r="R71" s="198">
        <v>0.44</v>
      </c>
      <c r="S71" s="198">
        <v>0.28000000000000003</v>
      </c>
      <c r="T71" s="198">
        <v>0</v>
      </c>
      <c r="U71" s="198">
        <v>11.34</v>
      </c>
      <c r="V71" s="198">
        <v>0</v>
      </c>
      <c r="W71" s="198">
        <v>0</v>
      </c>
      <c r="X71" s="198">
        <v>1.54</v>
      </c>
      <c r="Y71" s="198">
        <v>56.48</v>
      </c>
      <c r="Z71" s="198">
        <v>2.83</v>
      </c>
      <c r="AA71" s="198">
        <v>0.94</v>
      </c>
      <c r="AB71" s="198">
        <v>0</v>
      </c>
      <c r="AC71" s="198">
        <v>11.1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32.14</v>
      </c>
      <c r="AJ71" s="198">
        <v>0</v>
      </c>
      <c r="AK71" s="198">
        <v>3.12</v>
      </c>
      <c r="AL71" s="198">
        <v>0</v>
      </c>
      <c r="AM71" s="198">
        <v>17.16</v>
      </c>
      <c r="AN71" s="198">
        <v>0</v>
      </c>
      <c r="AO71" s="198">
        <v>129.47999999999999</v>
      </c>
      <c r="AP71" s="198">
        <v>0</v>
      </c>
    </row>
    <row r="72" spans="1:42">
      <c r="A72" t="s">
        <v>114</v>
      </c>
      <c r="B72" s="198">
        <v>0</v>
      </c>
      <c r="C72" s="198">
        <v>11.2</v>
      </c>
      <c r="D72" s="198">
        <v>0</v>
      </c>
      <c r="E72" s="198">
        <v>0</v>
      </c>
      <c r="F72" s="198">
        <v>17.649999999999999</v>
      </c>
      <c r="G72" s="198">
        <v>0</v>
      </c>
      <c r="H72" s="198">
        <v>0</v>
      </c>
      <c r="I72" s="198">
        <v>22.27</v>
      </c>
      <c r="J72" s="198">
        <v>0</v>
      </c>
      <c r="K72" s="198">
        <v>6.78</v>
      </c>
      <c r="L72" s="198">
        <v>20.47</v>
      </c>
      <c r="M72" s="198">
        <v>0</v>
      </c>
      <c r="N72" s="198">
        <v>1.24</v>
      </c>
      <c r="O72" s="198">
        <v>1.03</v>
      </c>
      <c r="P72" s="198">
        <v>2.12</v>
      </c>
      <c r="Q72" s="198">
        <v>0.23</v>
      </c>
      <c r="R72" s="198">
        <v>0.44</v>
      </c>
      <c r="S72" s="198">
        <v>0.28000000000000003</v>
      </c>
      <c r="T72" s="198">
        <v>0</v>
      </c>
      <c r="U72" s="198">
        <v>11.34</v>
      </c>
      <c r="V72" s="198">
        <v>0</v>
      </c>
      <c r="W72" s="198">
        <v>0</v>
      </c>
      <c r="X72" s="198">
        <v>1.54</v>
      </c>
      <c r="Y72" s="198">
        <v>56.48</v>
      </c>
      <c r="Z72" s="198">
        <v>2.83</v>
      </c>
      <c r="AA72" s="198">
        <v>0.94</v>
      </c>
      <c r="AB72" s="198">
        <v>0</v>
      </c>
      <c r="AC72" s="198">
        <v>11.1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32.14</v>
      </c>
      <c r="AJ72" s="198">
        <v>0</v>
      </c>
      <c r="AK72" s="198">
        <v>3.12</v>
      </c>
      <c r="AL72" s="198">
        <v>0</v>
      </c>
      <c r="AM72" s="198">
        <v>17.16</v>
      </c>
      <c r="AN72" s="198">
        <v>0</v>
      </c>
      <c r="AO72" s="198">
        <v>129.47999999999999</v>
      </c>
      <c r="AP72" s="198">
        <v>0</v>
      </c>
    </row>
    <row r="73" spans="1:42">
      <c r="A73" t="s">
        <v>115</v>
      </c>
      <c r="B73" s="198">
        <v>0</v>
      </c>
      <c r="C73" s="198">
        <v>11.2</v>
      </c>
      <c r="D73" s="198">
        <v>0</v>
      </c>
      <c r="E73" s="198">
        <v>0</v>
      </c>
      <c r="F73" s="198">
        <v>17.649999999999999</v>
      </c>
      <c r="G73" s="198">
        <v>0</v>
      </c>
      <c r="H73" s="198">
        <v>0</v>
      </c>
      <c r="I73" s="198">
        <v>22.27</v>
      </c>
      <c r="J73" s="198">
        <v>0</v>
      </c>
      <c r="K73" s="198">
        <v>6.78</v>
      </c>
      <c r="L73" s="198">
        <v>20.47</v>
      </c>
      <c r="M73" s="198">
        <v>0</v>
      </c>
      <c r="N73" s="198">
        <v>1.24</v>
      </c>
      <c r="O73" s="198">
        <v>1.03</v>
      </c>
      <c r="P73" s="198">
        <v>2.12</v>
      </c>
      <c r="Q73" s="198">
        <v>0.23</v>
      </c>
      <c r="R73" s="198">
        <v>0.44</v>
      </c>
      <c r="S73" s="198">
        <v>0.28000000000000003</v>
      </c>
      <c r="T73" s="198">
        <v>0</v>
      </c>
      <c r="U73" s="198">
        <v>11.34</v>
      </c>
      <c r="V73" s="198">
        <v>0</v>
      </c>
      <c r="W73" s="198">
        <v>0</v>
      </c>
      <c r="X73" s="198">
        <v>1.54</v>
      </c>
      <c r="Y73" s="198">
        <v>56.48</v>
      </c>
      <c r="Z73" s="198">
        <v>2.83</v>
      </c>
      <c r="AA73" s="198">
        <v>0.94</v>
      </c>
      <c r="AB73" s="198">
        <v>0</v>
      </c>
      <c r="AC73" s="198">
        <v>11.1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32.14</v>
      </c>
      <c r="AJ73" s="198">
        <v>0</v>
      </c>
      <c r="AK73" s="198">
        <v>3.12</v>
      </c>
      <c r="AL73" s="198">
        <v>0</v>
      </c>
      <c r="AM73" s="198">
        <v>17.16</v>
      </c>
      <c r="AN73" s="198">
        <v>0</v>
      </c>
      <c r="AO73" s="198">
        <v>129.47999999999999</v>
      </c>
      <c r="AP73" s="198">
        <v>0</v>
      </c>
    </row>
    <row r="74" spans="1:42">
      <c r="A74" t="s">
        <v>116</v>
      </c>
      <c r="B74" s="198">
        <v>0</v>
      </c>
      <c r="C74" s="198">
        <v>11.2</v>
      </c>
      <c r="D74" s="198">
        <v>0</v>
      </c>
      <c r="E74" s="198">
        <v>0</v>
      </c>
      <c r="F74" s="198">
        <v>17.649999999999999</v>
      </c>
      <c r="G74" s="198">
        <v>0</v>
      </c>
      <c r="H74" s="198">
        <v>0</v>
      </c>
      <c r="I74" s="198">
        <v>22.27</v>
      </c>
      <c r="J74" s="198">
        <v>0</v>
      </c>
      <c r="K74" s="198">
        <v>6.78</v>
      </c>
      <c r="L74" s="198">
        <v>20.47</v>
      </c>
      <c r="M74" s="198">
        <v>0</v>
      </c>
      <c r="N74" s="198">
        <v>1.24</v>
      </c>
      <c r="O74" s="198">
        <v>1.03</v>
      </c>
      <c r="P74" s="198">
        <v>2.12</v>
      </c>
      <c r="Q74" s="198">
        <v>0.23</v>
      </c>
      <c r="R74" s="198">
        <v>0.44</v>
      </c>
      <c r="S74" s="198">
        <v>0.28000000000000003</v>
      </c>
      <c r="T74" s="198">
        <v>0</v>
      </c>
      <c r="U74" s="198">
        <v>11.34</v>
      </c>
      <c r="V74" s="198">
        <v>0</v>
      </c>
      <c r="W74" s="198">
        <v>0</v>
      </c>
      <c r="X74" s="198">
        <v>1.54</v>
      </c>
      <c r="Y74" s="198">
        <v>56.48</v>
      </c>
      <c r="Z74" s="198">
        <v>2.83</v>
      </c>
      <c r="AA74" s="198">
        <v>0.94</v>
      </c>
      <c r="AB74" s="198">
        <v>0</v>
      </c>
      <c r="AC74" s="198">
        <v>11.1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32.14</v>
      </c>
      <c r="AJ74" s="198">
        <v>0</v>
      </c>
      <c r="AK74" s="198">
        <v>3.12</v>
      </c>
      <c r="AL74" s="198">
        <v>0</v>
      </c>
      <c r="AM74" s="198">
        <v>17.16</v>
      </c>
      <c r="AN74" s="198">
        <v>0</v>
      </c>
      <c r="AO74" s="198">
        <v>129.47999999999999</v>
      </c>
      <c r="AP74" s="198">
        <v>0</v>
      </c>
    </row>
    <row r="75" spans="1:42">
      <c r="A75" t="s">
        <v>117</v>
      </c>
      <c r="B75" s="198">
        <v>0</v>
      </c>
      <c r="C75" s="198">
        <v>11.25</v>
      </c>
      <c r="D75" s="198">
        <v>0</v>
      </c>
      <c r="E75" s="198">
        <v>0</v>
      </c>
      <c r="F75" s="198">
        <v>17.649999999999999</v>
      </c>
      <c r="G75" s="198">
        <v>0</v>
      </c>
      <c r="H75" s="198">
        <v>0</v>
      </c>
      <c r="I75" s="198">
        <v>22.27</v>
      </c>
      <c r="J75" s="198">
        <v>0</v>
      </c>
      <c r="K75" s="198">
        <v>6.78</v>
      </c>
      <c r="L75" s="198">
        <v>20.47</v>
      </c>
      <c r="M75" s="198">
        <v>0</v>
      </c>
      <c r="N75" s="198">
        <v>1.24</v>
      </c>
      <c r="O75" s="198">
        <v>1.03</v>
      </c>
      <c r="P75" s="198">
        <v>2.12</v>
      </c>
      <c r="Q75" s="198">
        <v>0.23</v>
      </c>
      <c r="R75" s="198">
        <v>0.44</v>
      </c>
      <c r="S75" s="198">
        <v>0.28000000000000003</v>
      </c>
      <c r="T75" s="198">
        <v>0</v>
      </c>
      <c r="U75" s="198">
        <v>11.34</v>
      </c>
      <c r="V75" s="198">
        <v>0</v>
      </c>
      <c r="W75" s="198">
        <v>0</v>
      </c>
      <c r="X75" s="198">
        <v>1.54</v>
      </c>
      <c r="Y75" s="198">
        <v>56.48</v>
      </c>
      <c r="Z75" s="198">
        <v>2.83</v>
      </c>
      <c r="AA75" s="198">
        <v>0.94</v>
      </c>
      <c r="AB75" s="198">
        <v>0</v>
      </c>
      <c r="AC75" s="198">
        <v>11.1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32.14</v>
      </c>
      <c r="AJ75" s="198">
        <v>0</v>
      </c>
      <c r="AK75" s="198">
        <v>3.12</v>
      </c>
      <c r="AL75" s="198">
        <v>0</v>
      </c>
      <c r="AM75" s="198">
        <v>17.16</v>
      </c>
      <c r="AN75" s="198">
        <v>0</v>
      </c>
      <c r="AO75" s="198">
        <v>129.47999999999999</v>
      </c>
      <c r="AP75" s="198">
        <v>0</v>
      </c>
    </row>
    <row r="76" spans="1:42">
      <c r="A76" t="s">
        <v>118</v>
      </c>
      <c r="B76" s="198">
        <v>0</v>
      </c>
      <c r="C76" s="198">
        <v>11.25</v>
      </c>
      <c r="D76" s="198">
        <v>0</v>
      </c>
      <c r="E76" s="198">
        <v>0</v>
      </c>
      <c r="F76" s="198">
        <v>17.649999999999999</v>
      </c>
      <c r="G76" s="198">
        <v>0</v>
      </c>
      <c r="H76" s="198">
        <v>0</v>
      </c>
      <c r="I76" s="198">
        <v>22.27</v>
      </c>
      <c r="J76" s="198">
        <v>0</v>
      </c>
      <c r="K76" s="198">
        <v>6.78</v>
      </c>
      <c r="L76" s="198">
        <v>20.47</v>
      </c>
      <c r="M76" s="198">
        <v>0</v>
      </c>
      <c r="N76" s="198">
        <v>1.24</v>
      </c>
      <c r="O76" s="198">
        <v>1.03</v>
      </c>
      <c r="P76" s="198">
        <v>2.12</v>
      </c>
      <c r="Q76" s="198">
        <v>0.23</v>
      </c>
      <c r="R76" s="198">
        <v>0.44</v>
      </c>
      <c r="S76" s="198">
        <v>0.28000000000000003</v>
      </c>
      <c r="T76" s="198">
        <v>0</v>
      </c>
      <c r="U76" s="198">
        <v>11.34</v>
      </c>
      <c r="V76" s="198">
        <v>0</v>
      </c>
      <c r="W76" s="198">
        <v>0</v>
      </c>
      <c r="X76" s="198">
        <v>1.54</v>
      </c>
      <c r="Y76" s="198">
        <v>56.48</v>
      </c>
      <c r="Z76" s="198">
        <v>2.83</v>
      </c>
      <c r="AA76" s="198">
        <v>0.94</v>
      </c>
      <c r="AB76" s="198">
        <v>0</v>
      </c>
      <c r="AC76" s="198">
        <v>15.1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45.8</v>
      </c>
      <c r="AJ76" s="198">
        <v>0</v>
      </c>
      <c r="AK76" s="198">
        <v>3.12</v>
      </c>
      <c r="AL76" s="198">
        <v>0</v>
      </c>
      <c r="AM76" s="198">
        <v>17.16</v>
      </c>
      <c r="AN76" s="198">
        <v>0</v>
      </c>
      <c r="AO76" s="198">
        <v>129.47999999999999</v>
      </c>
      <c r="AP76" s="198">
        <v>0</v>
      </c>
    </row>
    <row r="77" spans="1:42">
      <c r="A77" t="s">
        <v>119</v>
      </c>
      <c r="B77" s="198">
        <v>0</v>
      </c>
      <c r="C77" s="198">
        <v>11.25</v>
      </c>
      <c r="D77" s="198">
        <v>0</v>
      </c>
      <c r="E77" s="198">
        <v>0</v>
      </c>
      <c r="F77" s="198">
        <v>17.649999999999999</v>
      </c>
      <c r="G77" s="198">
        <v>0</v>
      </c>
      <c r="H77" s="198">
        <v>0</v>
      </c>
      <c r="I77" s="198">
        <v>22.27</v>
      </c>
      <c r="J77" s="198">
        <v>0</v>
      </c>
      <c r="K77" s="198">
        <v>6.78</v>
      </c>
      <c r="L77" s="198">
        <v>20.47</v>
      </c>
      <c r="M77" s="198">
        <v>0</v>
      </c>
      <c r="N77" s="198">
        <v>1.24</v>
      </c>
      <c r="O77" s="198">
        <v>1.03</v>
      </c>
      <c r="P77" s="198">
        <v>2.12</v>
      </c>
      <c r="Q77" s="198">
        <v>0.23</v>
      </c>
      <c r="R77" s="198">
        <v>0.44</v>
      </c>
      <c r="S77" s="198">
        <v>0.28000000000000003</v>
      </c>
      <c r="T77" s="198">
        <v>0</v>
      </c>
      <c r="U77" s="198">
        <v>11.34</v>
      </c>
      <c r="V77" s="198">
        <v>0</v>
      </c>
      <c r="W77" s="198">
        <v>0</v>
      </c>
      <c r="X77" s="198">
        <v>1.54</v>
      </c>
      <c r="Y77" s="198">
        <v>56.48</v>
      </c>
      <c r="Z77" s="198">
        <v>2.83</v>
      </c>
      <c r="AA77" s="198">
        <v>0.94</v>
      </c>
      <c r="AB77" s="198">
        <v>0</v>
      </c>
      <c r="AC77" s="198">
        <v>11.1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32.14</v>
      </c>
      <c r="AJ77" s="198">
        <v>0</v>
      </c>
      <c r="AK77" s="198">
        <v>3.12</v>
      </c>
      <c r="AL77" s="198">
        <v>0</v>
      </c>
      <c r="AM77" s="198">
        <v>17.16</v>
      </c>
      <c r="AN77" s="198">
        <v>0</v>
      </c>
      <c r="AO77" s="198">
        <v>129.47999999999999</v>
      </c>
      <c r="AP77" s="198">
        <v>0</v>
      </c>
    </row>
    <row r="78" spans="1:42">
      <c r="A78" t="s">
        <v>120</v>
      </c>
      <c r="B78" s="198">
        <v>0</v>
      </c>
      <c r="C78" s="198">
        <v>11.25</v>
      </c>
      <c r="D78" s="198">
        <v>0</v>
      </c>
      <c r="E78" s="198">
        <v>0</v>
      </c>
      <c r="F78" s="198">
        <v>17.649999999999999</v>
      </c>
      <c r="G78" s="198">
        <v>0</v>
      </c>
      <c r="H78" s="198">
        <v>0</v>
      </c>
      <c r="I78" s="198">
        <v>22.27</v>
      </c>
      <c r="J78" s="198">
        <v>0</v>
      </c>
      <c r="K78" s="198">
        <v>6.78</v>
      </c>
      <c r="L78" s="198">
        <v>20.47</v>
      </c>
      <c r="M78" s="198">
        <v>0</v>
      </c>
      <c r="N78" s="198">
        <v>1.24</v>
      </c>
      <c r="O78" s="198">
        <v>1.03</v>
      </c>
      <c r="P78" s="198">
        <v>2.12</v>
      </c>
      <c r="Q78" s="198">
        <v>0.23</v>
      </c>
      <c r="R78" s="198">
        <v>0.44</v>
      </c>
      <c r="S78" s="198">
        <v>0.28000000000000003</v>
      </c>
      <c r="T78" s="198">
        <v>0</v>
      </c>
      <c r="U78" s="198">
        <v>11.34</v>
      </c>
      <c r="V78" s="198">
        <v>0</v>
      </c>
      <c r="W78" s="198">
        <v>0</v>
      </c>
      <c r="X78" s="198">
        <v>1.54</v>
      </c>
      <c r="Y78" s="198">
        <v>56.48</v>
      </c>
      <c r="Z78" s="198">
        <v>2.83</v>
      </c>
      <c r="AA78" s="198">
        <v>0.94</v>
      </c>
      <c r="AB78" s="198">
        <v>0</v>
      </c>
      <c r="AC78" s="198">
        <v>11.1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32.14</v>
      </c>
      <c r="AJ78" s="198">
        <v>0</v>
      </c>
      <c r="AK78" s="198">
        <v>3.12</v>
      </c>
      <c r="AL78" s="198">
        <v>0</v>
      </c>
      <c r="AM78" s="198">
        <v>17.16</v>
      </c>
      <c r="AN78" s="198">
        <v>0</v>
      </c>
      <c r="AO78" s="198">
        <v>129.47999999999999</v>
      </c>
      <c r="AP78" s="198">
        <v>0</v>
      </c>
    </row>
    <row r="79" spans="1:42">
      <c r="A79" t="s">
        <v>121</v>
      </c>
      <c r="B79" s="198">
        <v>0</v>
      </c>
      <c r="C79" s="198">
        <v>11.28</v>
      </c>
      <c r="D79" s="198">
        <v>0</v>
      </c>
      <c r="E79" s="198">
        <v>0</v>
      </c>
      <c r="F79" s="198">
        <v>17.649999999999999</v>
      </c>
      <c r="G79" s="198">
        <v>0</v>
      </c>
      <c r="H79" s="198">
        <v>0</v>
      </c>
      <c r="I79" s="198">
        <v>22.27</v>
      </c>
      <c r="J79" s="198">
        <v>0</v>
      </c>
      <c r="K79" s="198">
        <v>6.78</v>
      </c>
      <c r="L79" s="198">
        <v>20.47</v>
      </c>
      <c r="M79" s="198">
        <v>0</v>
      </c>
      <c r="N79" s="198">
        <v>1.24</v>
      </c>
      <c r="O79" s="198">
        <v>1.03</v>
      </c>
      <c r="P79" s="198">
        <v>2.12</v>
      </c>
      <c r="Q79" s="198">
        <v>0.23</v>
      </c>
      <c r="R79" s="198">
        <v>0.44</v>
      </c>
      <c r="S79" s="198">
        <v>0.28000000000000003</v>
      </c>
      <c r="T79" s="198">
        <v>0</v>
      </c>
      <c r="U79" s="198">
        <v>11.34</v>
      </c>
      <c r="V79" s="198">
        <v>0</v>
      </c>
      <c r="W79" s="198">
        <v>0</v>
      </c>
      <c r="X79" s="198">
        <v>1.54</v>
      </c>
      <c r="Y79" s="198">
        <v>56.48</v>
      </c>
      <c r="Z79" s="198">
        <v>2.83</v>
      </c>
      <c r="AA79" s="198">
        <v>0.94</v>
      </c>
      <c r="AB79" s="198">
        <v>0</v>
      </c>
      <c r="AC79" s="198">
        <v>11.1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32.14</v>
      </c>
      <c r="AJ79" s="198">
        <v>0</v>
      </c>
      <c r="AK79" s="198">
        <v>3.12</v>
      </c>
      <c r="AL79" s="198">
        <v>0</v>
      </c>
      <c r="AM79" s="198">
        <v>17.16</v>
      </c>
      <c r="AN79" s="198">
        <v>0</v>
      </c>
      <c r="AO79" s="198">
        <v>129.47999999999999</v>
      </c>
      <c r="AP79" s="198">
        <v>0</v>
      </c>
    </row>
    <row r="80" spans="1:42">
      <c r="A80" t="s">
        <v>122</v>
      </c>
      <c r="B80" s="198">
        <v>0</v>
      </c>
      <c r="C80" s="198">
        <v>11.28</v>
      </c>
      <c r="D80" s="198">
        <v>0</v>
      </c>
      <c r="E80" s="198">
        <v>0</v>
      </c>
      <c r="F80" s="198">
        <v>17.649999999999999</v>
      </c>
      <c r="G80" s="198">
        <v>0</v>
      </c>
      <c r="H80" s="198">
        <v>0</v>
      </c>
      <c r="I80" s="198">
        <v>22.55</v>
      </c>
      <c r="J80" s="198">
        <v>0</v>
      </c>
      <c r="K80" s="198">
        <v>6.78</v>
      </c>
      <c r="L80" s="198">
        <v>20.47</v>
      </c>
      <c r="M80" s="198">
        <v>0</v>
      </c>
      <c r="N80" s="198">
        <v>1.24</v>
      </c>
      <c r="O80" s="198">
        <v>1.03</v>
      </c>
      <c r="P80" s="198">
        <v>2.12</v>
      </c>
      <c r="Q80" s="198">
        <v>0.23</v>
      </c>
      <c r="R80" s="198">
        <v>0.44</v>
      </c>
      <c r="S80" s="198">
        <v>0.28000000000000003</v>
      </c>
      <c r="T80" s="198">
        <v>0</v>
      </c>
      <c r="U80" s="198">
        <v>11.34</v>
      </c>
      <c r="V80" s="198">
        <v>0</v>
      </c>
      <c r="W80" s="198">
        <v>0</v>
      </c>
      <c r="X80" s="198">
        <v>1.54</v>
      </c>
      <c r="Y80" s="198">
        <v>56.48</v>
      </c>
      <c r="Z80" s="198">
        <v>2.83</v>
      </c>
      <c r="AA80" s="198">
        <v>0.94</v>
      </c>
      <c r="AB80" s="198">
        <v>0</v>
      </c>
      <c r="AC80" s="198">
        <v>11.1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32.14</v>
      </c>
      <c r="AJ80" s="198">
        <v>0</v>
      </c>
      <c r="AK80" s="198">
        <v>3.12</v>
      </c>
      <c r="AL80" s="198">
        <v>0</v>
      </c>
      <c r="AM80" s="198">
        <v>17.16</v>
      </c>
      <c r="AN80" s="198">
        <v>0</v>
      </c>
      <c r="AO80" s="198">
        <v>129.47999999999999</v>
      </c>
      <c r="AP80" s="198">
        <v>0</v>
      </c>
    </row>
    <row r="81" spans="1:42">
      <c r="A81" t="s">
        <v>123</v>
      </c>
      <c r="B81" s="198">
        <v>0</v>
      </c>
      <c r="C81" s="198">
        <v>11.28</v>
      </c>
      <c r="D81" s="198">
        <v>0</v>
      </c>
      <c r="E81" s="198">
        <v>0</v>
      </c>
      <c r="F81" s="198">
        <v>17.649999999999999</v>
      </c>
      <c r="G81" s="198">
        <v>0</v>
      </c>
      <c r="H81" s="198">
        <v>0</v>
      </c>
      <c r="I81" s="198">
        <v>22.55</v>
      </c>
      <c r="J81" s="198">
        <v>0</v>
      </c>
      <c r="K81" s="198">
        <v>6.78</v>
      </c>
      <c r="L81" s="198">
        <v>20.47</v>
      </c>
      <c r="M81" s="198">
        <v>0</v>
      </c>
      <c r="N81" s="198">
        <v>1.24</v>
      </c>
      <c r="O81" s="198">
        <v>1.03</v>
      </c>
      <c r="P81" s="198">
        <v>2.12</v>
      </c>
      <c r="Q81" s="198">
        <v>0.23</v>
      </c>
      <c r="R81" s="198">
        <v>0.44</v>
      </c>
      <c r="S81" s="198">
        <v>0.28000000000000003</v>
      </c>
      <c r="T81" s="198">
        <v>0</v>
      </c>
      <c r="U81" s="198">
        <v>11.34</v>
      </c>
      <c r="V81" s="198">
        <v>0</v>
      </c>
      <c r="W81" s="198">
        <v>0</v>
      </c>
      <c r="X81" s="198">
        <v>1.54</v>
      </c>
      <c r="Y81" s="198">
        <v>56.48</v>
      </c>
      <c r="Z81" s="198">
        <v>2.83</v>
      </c>
      <c r="AA81" s="198">
        <v>0.94</v>
      </c>
      <c r="AB81" s="198">
        <v>0</v>
      </c>
      <c r="AC81" s="198">
        <v>11.1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32.14</v>
      </c>
      <c r="AJ81" s="198">
        <v>0</v>
      </c>
      <c r="AK81" s="198">
        <v>3.12</v>
      </c>
      <c r="AL81" s="198">
        <v>0</v>
      </c>
      <c r="AM81" s="198">
        <v>17.16</v>
      </c>
      <c r="AN81" s="198">
        <v>0</v>
      </c>
      <c r="AO81" s="198">
        <v>129.47999999999999</v>
      </c>
      <c r="AP81" s="198">
        <v>0</v>
      </c>
    </row>
    <row r="82" spans="1:42">
      <c r="A82" t="s">
        <v>124</v>
      </c>
      <c r="B82" s="198">
        <v>0</v>
      </c>
      <c r="C82" s="198">
        <v>11.28</v>
      </c>
      <c r="D82" s="198">
        <v>0</v>
      </c>
      <c r="E82" s="198">
        <v>0</v>
      </c>
      <c r="F82" s="198">
        <v>17.649999999999999</v>
      </c>
      <c r="G82" s="198">
        <v>0</v>
      </c>
      <c r="H82" s="198">
        <v>0</v>
      </c>
      <c r="I82" s="198">
        <v>22.55</v>
      </c>
      <c r="J82" s="198">
        <v>0</v>
      </c>
      <c r="K82" s="198">
        <v>6.78</v>
      </c>
      <c r="L82" s="198">
        <v>20.47</v>
      </c>
      <c r="M82" s="198">
        <v>0</v>
      </c>
      <c r="N82" s="198">
        <v>1.24</v>
      </c>
      <c r="O82" s="198">
        <v>1.03</v>
      </c>
      <c r="P82" s="198">
        <v>2.12</v>
      </c>
      <c r="Q82" s="198">
        <v>0.23</v>
      </c>
      <c r="R82" s="198">
        <v>0.44</v>
      </c>
      <c r="S82" s="198">
        <v>0.28000000000000003</v>
      </c>
      <c r="T82" s="198">
        <v>0</v>
      </c>
      <c r="U82" s="198">
        <v>11.34</v>
      </c>
      <c r="V82" s="198">
        <v>0</v>
      </c>
      <c r="W82" s="198">
        <v>0</v>
      </c>
      <c r="X82" s="198">
        <v>1.54</v>
      </c>
      <c r="Y82" s="198">
        <v>56.48</v>
      </c>
      <c r="Z82" s="198">
        <v>2.83</v>
      </c>
      <c r="AA82" s="198">
        <v>0.94</v>
      </c>
      <c r="AB82" s="198">
        <v>0</v>
      </c>
      <c r="AC82" s="198">
        <v>11.1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32.14</v>
      </c>
      <c r="AJ82" s="198">
        <v>0</v>
      </c>
      <c r="AK82" s="198">
        <v>3.12</v>
      </c>
      <c r="AL82" s="198">
        <v>0</v>
      </c>
      <c r="AM82" s="198">
        <v>17.16</v>
      </c>
      <c r="AN82" s="198">
        <v>0</v>
      </c>
      <c r="AO82" s="198">
        <v>129.47999999999999</v>
      </c>
      <c r="AP82" s="198">
        <v>0</v>
      </c>
    </row>
    <row r="83" spans="1:42">
      <c r="A83" t="s">
        <v>125</v>
      </c>
      <c r="B83" s="198">
        <v>0</v>
      </c>
      <c r="C83" s="198">
        <v>11.28</v>
      </c>
      <c r="D83" s="198">
        <v>0</v>
      </c>
      <c r="E83" s="198">
        <v>0</v>
      </c>
      <c r="F83" s="198">
        <v>17.649999999999999</v>
      </c>
      <c r="G83" s="198">
        <v>0</v>
      </c>
      <c r="H83" s="198">
        <v>0</v>
      </c>
      <c r="I83" s="198">
        <v>22.55</v>
      </c>
      <c r="J83" s="198">
        <v>0</v>
      </c>
      <c r="K83" s="198">
        <v>6.78</v>
      </c>
      <c r="L83" s="198">
        <v>20.47</v>
      </c>
      <c r="M83" s="198">
        <v>0</v>
      </c>
      <c r="N83" s="198">
        <v>1.24</v>
      </c>
      <c r="O83" s="198">
        <v>1.03</v>
      </c>
      <c r="P83" s="198">
        <v>2.12</v>
      </c>
      <c r="Q83" s="198">
        <v>0.23</v>
      </c>
      <c r="R83" s="198">
        <v>0.44</v>
      </c>
      <c r="S83" s="198">
        <v>0.28000000000000003</v>
      </c>
      <c r="T83" s="198">
        <v>0</v>
      </c>
      <c r="U83" s="198">
        <v>11.34</v>
      </c>
      <c r="V83" s="198">
        <v>0</v>
      </c>
      <c r="W83" s="198">
        <v>0</v>
      </c>
      <c r="X83" s="198">
        <v>1.54</v>
      </c>
      <c r="Y83" s="198">
        <v>56.48</v>
      </c>
      <c r="Z83" s="198">
        <v>2.83</v>
      </c>
      <c r="AA83" s="198">
        <v>0.94</v>
      </c>
      <c r="AB83" s="198">
        <v>0</v>
      </c>
      <c r="AC83" s="198">
        <v>11.1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32.14</v>
      </c>
      <c r="AJ83" s="198">
        <v>0</v>
      </c>
      <c r="AK83" s="198">
        <v>3.12</v>
      </c>
      <c r="AL83" s="198">
        <v>0</v>
      </c>
      <c r="AM83" s="198">
        <v>17.16</v>
      </c>
      <c r="AN83" s="198">
        <v>0</v>
      </c>
      <c r="AO83" s="198">
        <v>129.47999999999999</v>
      </c>
      <c r="AP83" s="198">
        <v>0</v>
      </c>
    </row>
    <row r="84" spans="1:42">
      <c r="A84" t="s">
        <v>126</v>
      </c>
      <c r="B84" s="198">
        <v>0</v>
      </c>
      <c r="C84" s="198">
        <v>11.28</v>
      </c>
      <c r="D84" s="198">
        <v>0</v>
      </c>
      <c r="E84" s="198">
        <v>0</v>
      </c>
      <c r="F84" s="198">
        <v>17.649999999999999</v>
      </c>
      <c r="G84" s="198">
        <v>0</v>
      </c>
      <c r="H84" s="198">
        <v>0</v>
      </c>
      <c r="I84" s="198">
        <v>22.55</v>
      </c>
      <c r="J84" s="198">
        <v>0</v>
      </c>
      <c r="K84" s="198">
        <v>6.78</v>
      </c>
      <c r="L84" s="198">
        <v>20.47</v>
      </c>
      <c r="M84" s="198">
        <v>0</v>
      </c>
      <c r="N84" s="198">
        <v>1.24</v>
      </c>
      <c r="O84" s="198">
        <v>1.03</v>
      </c>
      <c r="P84" s="198">
        <v>2.12</v>
      </c>
      <c r="Q84" s="198">
        <v>0.23</v>
      </c>
      <c r="R84" s="198">
        <v>0.44</v>
      </c>
      <c r="S84" s="198">
        <v>0.28000000000000003</v>
      </c>
      <c r="T84" s="198">
        <v>0</v>
      </c>
      <c r="U84" s="198">
        <v>11.34</v>
      </c>
      <c r="V84" s="198">
        <v>0</v>
      </c>
      <c r="W84" s="198">
        <v>0</v>
      </c>
      <c r="X84" s="198">
        <v>1.54</v>
      </c>
      <c r="Y84" s="198">
        <v>56.48</v>
      </c>
      <c r="Z84" s="198">
        <v>2.83</v>
      </c>
      <c r="AA84" s="198">
        <v>0.94</v>
      </c>
      <c r="AB84" s="198">
        <v>0</v>
      </c>
      <c r="AC84" s="198">
        <v>11.1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32.14</v>
      </c>
      <c r="AJ84" s="198">
        <v>0</v>
      </c>
      <c r="AK84" s="198">
        <v>3.12</v>
      </c>
      <c r="AL84" s="198">
        <v>0</v>
      </c>
      <c r="AM84" s="198">
        <v>17.16</v>
      </c>
      <c r="AN84" s="198">
        <v>0</v>
      </c>
      <c r="AO84" s="198">
        <v>129.47999999999999</v>
      </c>
      <c r="AP84" s="198">
        <v>0</v>
      </c>
    </row>
    <row r="85" spans="1:42">
      <c r="A85" t="s">
        <v>127</v>
      </c>
      <c r="B85" s="198">
        <v>0</v>
      </c>
      <c r="C85" s="198">
        <v>11.28</v>
      </c>
      <c r="D85" s="198">
        <v>0</v>
      </c>
      <c r="E85" s="198">
        <v>0</v>
      </c>
      <c r="F85" s="198">
        <v>17.649999999999999</v>
      </c>
      <c r="G85" s="198">
        <v>0</v>
      </c>
      <c r="H85" s="198">
        <v>0</v>
      </c>
      <c r="I85" s="198">
        <v>22.55</v>
      </c>
      <c r="J85" s="198">
        <v>0</v>
      </c>
      <c r="K85" s="198">
        <v>6.78</v>
      </c>
      <c r="L85" s="198">
        <v>20.47</v>
      </c>
      <c r="M85" s="198">
        <v>0</v>
      </c>
      <c r="N85" s="198">
        <v>1.24</v>
      </c>
      <c r="O85" s="198">
        <v>1.03</v>
      </c>
      <c r="P85" s="198">
        <v>2.12</v>
      </c>
      <c r="Q85" s="198">
        <v>0.23</v>
      </c>
      <c r="R85" s="198">
        <v>0.44</v>
      </c>
      <c r="S85" s="198">
        <v>0.27</v>
      </c>
      <c r="T85" s="198">
        <v>0</v>
      </c>
      <c r="U85" s="198">
        <v>11.34</v>
      </c>
      <c r="V85" s="198">
        <v>0</v>
      </c>
      <c r="W85" s="198">
        <v>0</v>
      </c>
      <c r="X85" s="198">
        <v>1.54</v>
      </c>
      <c r="Y85" s="198">
        <v>56.48</v>
      </c>
      <c r="Z85" s="198">
        <v>2.83</v>
      </c>
      <c r="AA85" s="198">
        <v>1.1000000000000001</v>
      </c>
      <c r="AB85" s="198">
        <v>0</v>
      </c>
      <c r="AC85" s="198">
        <v>11.1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32.14</v>
      </c>
      <c r="AJ85" s="198">
        <v>0</v>
      </c>
      <c r="AK85" s="198">
        <v>3.12</v>
      </c>
      <c r="AL85" s="198">
        <v>0</v>
      </c>
      <c r="AM85" s="198">
        <v>17.16</v>
      </c>
      <c r="AN85" s="198">
        <v>0</v>
      </c>
      <c r="AO85" s="198">
        <v>129.47999999999999</v>
      </c>
      <c r="AP85" s="198">
        <v>0</v>
      </c>
    </row>
    <row r="86" spans="1:42">
      <c r="A86" t="s">
        <v>128</v>
      </c>
      <c r="B86" s="198">
        <v>0</v>
      </c>
      <c r="C86" s="198">
        <v>11.28</v>
      </c>
      <c r="D86" s="198">
        <v>0</v>
      </c>
      <c r="E86" s="198">
        <v>0</v>
      </c>
      <c r="F86" s="198">
        <v>17.649999999999999</v>
      </c>
      <c r="G86" s="198">
        <v>0</v>
      </c>
      <c r="H86" s="198">
        <v>0</v>
      </c>
      <c r="I86" s="198">
        <v>22.55</v>
      </c>
      <c r="J86" s="198">
        <v>0</v>
      </c>
      <c r="K86" s="198">
        <v>6.78</v>
      </c>
      <c r="L86" s="198">
        <v>20.47</v>
      </c>
      <c r="M86" s="198">
        <v>0</v>
      </c>
      <c r="N86" s="198">
        <v>1.24</v>
      </c>
      <c r="O86" s="198">
        <v>1.03</v>
      </c>
      <c r="P86" s="198">
        <v>2.12</v>
      </c>
      <c r="Q86" s="198">
        <v>0.23</v>
      </c>
      <c r="R86" s="198">
        <v>0.44</v>
      </c>
      <c r="S86" s="198">
        <v>0.27</v>
      </c>
      <c r="T86" s="198">
        <v>0</v>
      </c>
      <c r="U86" s="198">
        <v>11.34</v>
      </c>
      <c r="V86" s="198">
        <v>0</v>
      </c>
      <c r="W86" s="198">
        <v>0</v>
      </c>
      <c r="X86" s="198">
        <v>1.54</v>
      </c>
      <c r="Y86" s="198">
        <v>56.48</v>
      </c>
      <c r="Z86" s="198">
        <v>2.83</v>
      </c>
      <c r="AA86" s="198">
        <v>1.1000000000000001</v>
      </c>
      <c r="AB86" s="198">
        <v>0</v>
      </c>
      <c r="AC86" s="198">
        <v>11.1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32.14</v>
      </c>
      <c r="AJ86" s="198">
        <v>0</v>
      </c>
      <c r="AK86" s="198">
        <v>3.12</v>
      </c>
      <c r="AL86" s="198">
        <v>0</v>
      </c>
      <c r="AM86" s="198">
        <v>17.16</v>
      </c>
      <c r="AN86" s="198">
        <v>0</v>
      </c>
      <c r="AO86" s="198">
        <v>129.47999999999999</v>
      </c>
      <c r="AP86" s="198">
        <v>0</v>
      </c>
    </row>
    <row r="87" spans="1:42">
      <c r="A87" t="s">
        <v>129</v>
      </c>
      <c r="B87" s="198">
        <v>0</v>
      </c>
      <c r="C87" s="198">
        <v>11.31</v>
      </c>
      <c r="D87" s="198">
        <v>0</v>
      </c>
      <c r="E87" s="198">
        <v>0</v>
      </c>
      <c r="F87" s="198">
        <v>17.649999999999999</v>
      </c>
      <c r="G87" s="198">
        <v>0</v>
      </c>
      <c r="H87" s="198">
        <v>0</v>
      </c>
      <c r="I87" s="198">
        <v>22.55</v>
      </c>
      <c r="J87" s="198">
        <v>0</v>
      </c>
      <c r="K87" s="198">
        <v>6.78</v>
      </c>
      <c r="L87" s="198">
        <v>20.47</v>
      </c>
      <c r="M87" s="198">
        <v>0</v>
      </c>
      <c r="N87" s="198">
        <v>1.24</v>
      </c>
      <c r="O87" s="198">
        <v>1.03</v>
      </c>
      <c r="P87" s="198">
        <v>2.12</v>
      </c>
      <c r="Q87" s="198">
        <v>0.23</v>
      </c>
      <c r="R87" s="198">
        <v>0.44</v>
      </c>
      <c r="S87" s="198">
        <v>0.27</v>
      </c>
      <c r="T87" s="198">
        <v>0</v>
      </c>
      <c r="U87" s="198">
        <v>11.34</v>
      </c>
      <c r="V87" s="198">
        <v>0</v>
      </c>
      <c r="W87" s="198">
        <v>0</v>
      </c>
      <c r="X87" s="198">
        <v>1.54</v>
      </c>
      <c r="Y87" s="198">
        <v>56.48</v>
      </c>
      <c r="Z87" s="198">
        <v>2.83</v>
      </c>
      <c r="AA87" s="198">
        <v>0.94</v>
      </c>
      <c r="AB87" s="198">
        <v>0</v>
      </c>
      <c r="AC87" s="198">
        <v>11.1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32.14</v>
      </c>
      <c r="AJ87" s="198">
        <v>0</v>
      </c>
      <c r="AK87" s="198">
        <v>3.12</v>
      </c>
      <c r="AL87" s="198">
        <v>0</v>
      </c>
      <c r="AM87" s="198">
        <v>17.16</v>
      </c>
      <c r="AN87" s="198">
        <v>0</v>
      </c>
      <c r="AO87" s="198">
        <v>129.47999999999999</v>
      </c>
      <c r="AP87" s="198">
        <v>0</v>
      </c>
    </row>
    <row r="88" spans="1:42">
      <c r="A88" t="s">
        <v>130</v>
      </c>
      <c r="B88" s="198">
        <v>0</v>
      </c>
      <c r="C88" s="198">
        <v>11.31</v>
      </c>
      <c r="D88" s="198">
        <v>0</v>
      </c>
      <c r="E88" s="198">
        <v>0</v>
      </c>
      <c r="F88" s="198">
        <v>17.649999999999999</v>
      </c>
      <c r="G88" s="198">
        <v>0</v>
      </c>
      <c r="H88" s="198">
        <v>0</v>
      </c>
      <c r="I88" s="198">
        <v>22.55</v>
      </c>
      <c r="J88" s="198">
        <v>0</v>
      </c>
      <c r="K88" s="198">
        <v>6.78</v>
      </c>
      <c r="L88" s="198">
        <v>20.47</v>
      </c>
      <c r="M88" s="198">
        <v>0</v>
      </c>
      <c r="N88" s="198">
        <v>1.24</v>
      </c>
      <c r="O88" s="198">
        <v>1.03</v>
      </c>
      <c r="P88" s="198">
        <v>2.12</v>
      </c>
      <c r="Q88" s="198">
        <v>0.23</v>
      </c>
      <c r="R88" s="198">
        <v>0.44</v>
      </c>
      <c r="S88" s="198">
        <v>0.27</v>
      </c>
      <c r="T88" s="198">
        <v>0</v>
      </c>
      <c r="U88" s="198">
        <v>11.34</v>
      </c>
      <c r="V88" s="198">
        <v>0</v>
      </c>
      <c r="W88" s="198">
        <v>0</v>
      </c>
      <c r="X88" s="198">
        <v>1.54</v>
      </c>
      <c r="Y88" s="198">
        <v>56.48</v>
      </c>
      <c r="Z88" s="198">
        <v>2.83</v>
      </c>
      <c r="AA88" s="198">
        <v>0.94</v>
      </c>
      <c r="AB88" s="198">
        <v>0</v>
      </c>
      <c r="AC88" s="198">
        <v>11.1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32.14</v>
      </c>
      <c r="AJ88" s="198">
        <v>0</v>
      </c>
      <c r="AK88" s="198">
        <v>3.12</v>
      </c>
      <c r="AL88" s="198">
        <v>0</v>
      </c>
      <c r="AM88" s="198">
        <v>17.16</v>
      </c>
      <c r="AN88" s="198">
        <v>0</v>
      </c>
      <c r="AO88" s="198">
        <v>129.47999999999999</v>
      </c>
      <c r="AP88" s="198">
        <v>0</v>
      </c>
    </row>
    <row r="89" spans="1:42">
      <c r="A89" t="s">
        <v>131</v>
      </c>
      <c r="B89" s="198">
        <v>0</v>
      </c>
      <c r="C89" s="198">
        <v>11.31</v>
      </c>
      <c r="D89" s="198">
        <v>0</v>
      </c>
      <c r="E89" s="198">
        <v>0</v>
      </c>
      <c r="F89" s="198">
        <v>17.649999999999999</v>
      </c>
      <c r="G89" s="198">
        <v>0</v>
      </c>
      <c r="H89" s="198">
        <v>0</v>
      </c>
      <c r="I89" s="198">
        <v>22.55</v>
      </c>
      <c r="J89" s="198">
        <v>0</v>
      </c>
      <c r="K89" s="198">
        <v>6.78</v>
      </c>
      <c r="L89" s="198">
        <v>20.47</v>
      </c>
      <c r="M89" s="198">
        <v>0</v>
      </c>
      <c r="N89" s="198">
        <v>1.24</v>
      </c>
      <c r="O89" s="198">
        <v>1.03</v>
      </c>
      <c r="P89" s="198">
        <v>2.12</v>
      </c>
      <c r="Q89" s="198">
        <v>0.23</v>
      </c>
      <c r="R89" s="198">
        <v>0.44</v>
      </c>
      <c r="S89" s="198">
        <v>0.27</v>
      </c>
      <c r="T89" s="198">
        <v>0</v>
      </c>
      <c r="U89" s="198">
        <v>11.34</v>
      </c>
      <c r="V89" s="198">
        <v>0</v>
      </c>
      <c r="W89" s="198">
        <v>0</v>
      </c>
      <c r="X89" s="198">
        <v>1.54</v>
      </c>
      <c r="Y89" s="198">
        <v>56.48</v>
      </c>
      <c r="Z89" s="198">
        <v>2.83</v>
      </c>
      <c r="AA89" s="198">
        <v>0.94</v>
      </c>
      <c r="AB89" s="198">
        <v>0</v>
      </c>
      <c r="AC89" s="198">
        <v>11.1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32.14</v>
      </c>
      <c r="AJ89" s="198">
        <v>0</v>
      </c>
      <c r="AK89" s="198">
        <v>3.12</v>
      </c>
      <c r="AL89" s="198">
        <v>0</v>
      </c>
      <c r="AM89" s="198">
        <v>17.16</v>
      </c>
      <c r="AN89" s="198">
        <v>0</v>
      </c>
      <c r="AO89" s="198">
        <v>129.47999999999999</v>
      </c>
      <c r="AP89" s="198">
        <v>0</v>
      </c>
    </row>
    <row r="90" spans="1:42">
      <c r="A90" t="s">
        <v>132</v>
      </c>
      <c r="B90" s="198">
        <v>0</v>
      </c>
      <c r="C90" s="198">
        <v>11.31</v>
      </c>
      <c r="D90" s="198">
        <v>0</v>
      </c>
      <c r="E90" s="198">
        <v>0</v>
      </c>
      <c r="F90" s="198">
        <v>17.649999999999999</v>
      </c>
      <c r="G90" s="198">
        <v>0</v>
      </c>
      <c r="H90" s="198">
        <v>0</v>
      </c>
      <c r="I90" s="198">
        <v>22.55</v>
      </c>
      <c r="J90" s="198">
        <v>0</v>
      </c>
      <c r="K90" s="198">
        <v>6.78</v>
      </c>
      <c r="L90" s="198">
        <v>20.47</v>
      </c>
      <c r="M90" s="198">
        <v>0</v>
      </c>
      <c r="N90" s="198">
        <v>1.24</v>
      </c>
      <c r="O90" s="198">
        <v>1.03</v>
      </c>
      <c r="P90" s="198">
        <v>2.12</v>
      </c>
      <c r="Q90" s="198">
        <v>0.23</v>
      </c>
      <c r="R90" s="198">
        <v>0.44</v>
      </c>
      <c r="S90" s="198">
        <v>0.27</v>
      </c>
      <c r="T90" s="198">
        <v>0</v>
      </c>
      <c r="U90" s="198">
        <v>11.34</v>
      </c>
      <c r="V90" s="198">
        <v>0</v>
      </c>
      <c r="W90" s="198">
        <v>0</v>
      </c>
      <c r="X90" s="198">
        <v>1.54</v>
      </c>
      <c r="Y90" s="198">
        <v>56.48</v>
      </c>
      <c r="Z90" s="198">
        <v>2.83</v>
      </c>
      <c r="AA90" s="198">
        <v>0.94</v>
      </c>
      <c r="AB90" s="198">
        <v>0</v>
      </c>
      <c r="AC90" s="198">
        <v>11.1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32.14</v>
      </c>
      <c r="AJ90" s="198">
        <v>0</v>
      </c>
      <c r="AK90" s="198">
        <v>3.12</v>
      </c>
      <c r="AL90" s="198">
        <v>0</v>
      </c>
      <c r="AM90" s="198">
        <v>17.16</v>
      </c>
      <c r="AN90" s="198">
        <v>0</v>
      </c>
      <c r="AO90" s="198">
        <v>129.47999999999999</v>
      </c>
      <c r="AP90" s="198">
        <v>0</v>
      </c>
    </row>
    <row r="91" spans="1:42">
      <c r="A91" t="s">
        <v>133</v>
      </c>
      <c r="B91" s="198">
        <v>0</v>
      </c>
      <c r="C91" s="198">
        <v>11.34</v>
      </c>
      <c r="D91" s="198">
        <v>0</v>
      </c>
      <c r="E91" s="198">
        <v>0</v>
      </c>
      <c r="F91" s="198">
        <v>17.649999999999999</v>
      </c>
      <c r="G91" s="198">
        <v>0</v>
      </c>
      <c r="H91" s="198">
        <v>0</v>
      </c>
      <c r="I91" s="198">
        <v>23.11</v>
      </c>
      <c r="J91" s="198">
        <v>0</v>
      </c>
      <c r="K91" s="198">
        <v>6.78</v>
      </c>
      <c r="L91" s="198">
        <v>20.47</v>
      </c>
      <c r="M91" s="198">
        <v>0</v>
      </c>
      <c r="N91" s="198">
        <v>1.24</v>
      </c>
      <c r="O91" s="198">
        <v>1.03</v>
      </c>
      <c r="P91" s="198">
        <v>2.12</v>
      </c>
      <c r="Q91" s="198">
        <v>0.23</v>
      </c>
      <c r="R91" s="198">
        <v>0.44</v>
      </c>
      <c r="S91" s="198">
        <v>0.27</v>
      </c>
      <c r="T91" s="198">
        <v>0</v>
      </c>
      <c r="U91" s="198">
        <v>11.34</v>
      </c>
      <c r="V91" s="198">
        <v>0</v>
      </c>
      <c r="W91" s="198">
        <v>0</v>
      </c>
      <c r="X91" s="198">
        <v>1.54</v>
      </c>
      <c r="Y91" s="198">
        <v>56.48</v>
      </c>
      <c r="Z91" s="198">
        <v>2.83</v>
      </c>
      <c r="AA91" s="198">
        <v>0.94</v>
      </c>
      <c r="AB91" s="198">
        <v>0</v>
      </c>
      <c r="AC91" s="198">
        <v>11.1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32.14</v>
      </c>
      <c r="AJ91" s="198">
        <v>0</v>
      </c>
      <c r="AK91" s="198">
        <v>3.12</v>
      </c>
      <c r="AL91" s="198">
        <v>0</v>
      </c>
      <c r="AM91" s="198">
        <v>17.16</v>
      </c>
      <c r="AN91" s="198">
        <v>0</v>
      </c>
      <c r="AO91" s="198">
        <v>129.47999999999999</v>
      </c>
      <c r="AP91" s="198">
        <v>0</v>
      </c>
    </row>
    <row r="92" spans="1:42">
      <c r="A92" t="s">
        <v>134</v>
      </c>
      <c r="B92" s="198">
        <v>0</v>
      </c>
      <c r="C92" s="198">
        <v>11.34</v>
      </c>
      <c r="D92" s="198">
        <v>0</v>
      </c>
      <c r="E92" s="198">
        <v>0</v>
      </c>
      <c r="F92" s="198">
        <v>17.649999999999999</v>
      </c>
      <c r="G92" s="198">
        <v>0</v>
      </c>
      <c r="H92" s="198">
        <v>0</v>
      </c>
      <c r="I92" s="198">
        <v>23.11</v>
      </c>
      <c r="J92" s="198">
        <v>0</v>
      </c>
      <c r="K92" s="198">
        <v>6.78</v>
      </c>
      <c r="L92" s="198">
        <v>56.57</v>
      </c>
      <c r="M92" s="198">
        <v>0</v>
      </c>
      <c r="N92" s="198">
        <v>1.24</v>
      </c>
      <c r="O92" s="198">
        <v>1.03</v>
      </c>
      <c r="P92" s="198">
        <v>2.12</v>
      </c>
      <c r="Q92" s="198">
        <v>3.74</v>
      </c>
      <c r="R92" s="198">
        <v>5.81</v>
      </c>
      <c r="S92" s="198">
        <v>3.55</v>
      </c>
      <c r="T92" s="198">
        <v>0</v>
      </c>
      <c r="U92" s="198">
        <v>11.34</v>
      </c>
      <c r="V92" s="198">
        <v>0</v>
      </c>
      <c r="W92" s="198">
        <v>0</v>
      </c>
      <c r="X92" s="198">
        <v>1.54</v>
      </c>
      <c r="Y92" s="198">
        <v>56.48</v>
      </c>
      <c r="Z92" s="198">
        <v>2.83</v>
      </c>
      <c r="AA92" s="198">
        <v>0.94</v>
      </c>
      <c r="AB92" s="198">
        <v>0</v>
      </c>
      <c r="AC92" s="198">
        <v>11.1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32.14</v>
      </c>
      <c r="AJ92" s="198">
        <v>0</v>
      </c>
      <c r="AK92" s="198">
        <v>3.11</v>
      </c>
      <c r="AL92" s="198">
        <v>0</v>
      </c>
      <c r="AM92" s="198">
        <v>17.16</v>
      </c>
      <c r="AN92" s="198">
        <v>0</v>
      </c>
      <c r="AO92" s="198">
        <v>129.47999999999999</v>
      </c>
      <c r="AP92" s="198">
        <v>0</v>
      </c>
    </row>
    <row r="93" spans="1:42">
      <c r="A93" t="s">
        <v>135</v>
      </c>
      <c r="B93" s="198">
        <v>0</v>
      </c>
      <c r="C93" s="198">
        <v>11.34</v>
      </c>
      <c r="D93" s="198">
        <v>0</v>
      </c>
      <c r="E93" s="198">
        <v>0</v>
      </c>
      <c r="F93" s="198">
        <v>17.649999999999999</v>
      </c>
      <c r="G93" s="198">
        <v>0</v>
      </c>
      <c r="H93" s="198">
        <v>0</v>
      </c>
      <c r="I93" s="198">
        <v>23.11</v>
      </c>
      <c r="J93" s="198">
        <v>0</v>
      </c>
      <c r="K93" s="198">
        <v>6.78</v>
      </c>
      <c r="L93" s="198">
        <v>56.57</v>
      </c>
      <c r="M93" s="198">
        <v>0</v>
      </c>
      <c r="N93" s="198">
        <v>1.24</v>
      </c>
      <c r="O93" s="198">
        <v>1.03</v>
      </c>
      <c r="P93" s="198">
        <v>2.12</v>
      </c>
      <c r="Q93" s="198">
        <v>3.78</v>
      </c>
      <c r="R93" s="198">
        <v>5.81</v>
      </c>
      <c r="S93" s="198">
        <v>3.55</v>
      </c>
      <c r="T93" s="198">
        <v>0</v>
      </c>
      <c r="U93" s="198">
        <v>11.34</v>
      </c>
      <c r="V93" s="198">
        <v>0</v>
      </c>
      <c r="W93" s="198">
        <v>0</v>
      </c>
      <c r="X93" s="198">
        <v>1.54</v>
      </c>
      <c r="Y93" s="198">
        <v>56.48</v>
      </c>
      <c r="Z93" s="198">
        <v>2.83</v>
      </c>
      <c r="AA93" s="198">
        <v>0.94</v>
      </c>
      <c r="AB93" s="198">
        <v>0</v>
      </c>
      <c r="AC93" s="198">
        <v>11.1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32.14</v>
      </c>
      <c r="AJ93" s="198">
        <v>0</v>
      </c>
      <c r="AK93" s="198">
        <v>3.12</v>
      </c>
      <c r="AL93" s="198">
        <v>0</v>
      </c>
      <c r="AM93" s="198">
        <v>17.16</v>
      </c>
      <c r="AN93" s="198">
        <v>0</v>
      </c>
      <c r="AO93" s="198">
        <v>129.47999999999999</v>
      </c>
      <c r="AP93" s="198">
        <v>0</v>
      </c>
    </row>
    <row r="94" spans="1:42">
      <c r="A94" t="s">
        <v>136</v>
      </c>
      <c r="B94" s="198">
        <v>0</v>
      </c>
      <c r="C94" s="198">
        <v>11.34</v>
      </c>
      <c r="D94" s="198">
        <v>0</v>
      </c>
      <c r="E94" s="198">
        <v>0</v>
      </c>
      <c r="F94" s="198">
        <v>17.649999999999999</v>
      </c>
      <c r="G94" s="198">
        <v>0</v>
      </c>
      <c r="H94" s="198">
        <v>0</v>
      </c>
      <c r="I94" s="198">
        <v>23.11</v>
      </c>
      <c r="J94" s="198">
        <v>0</v>
      </c>
      <c r="K94" s="198">
        <v>6.78</v>
      </c>
      <c r="L94" s="198">
        <v>56.57</v>
      </c>
      <c r="M94" s="198">
        <v>0</v>
      </c>
      <c r="N94" s="198">
        <v>1.24</v>
      </c>
      <c r="O94" s="198">
        <v>1.03</v>
      </c>
      <c r="P94" s="198">
        <v>2.12</v>
      </c>
      <c r="Q94" s="198">
        <v>3.78</v>
      </c>
      <c r="R94" s="198">
        <v>5.81</v>
      </c>
      <c r="S94" s="198">
        <v>3.55</v>
      </c>
      <c r="T94" s="198">
        <v>0</v>
      </c>
      <c r="U94" s="198">
        <v>11.34</v>
      </c>
      <c r="V94" s="198">
        <v>0</v>
      </c>
      <c r="W94" s="198">
        <v>0</v>
      </c>
      <c r="X94" s="198">
        <v>1.54</v>
      </c>
      <c r="Y94" s="198">
        <v>56.48</v>
      </c>
      <c r="Z94" s="198">
        <v>2.82</v>
      </c>
      <c r="AA94" s="198">
        <v>0.94</v>
      </c>
      <c r="AB94" s="198">
        <v>0</v>
      </c>
      <c r="AC94" s="198">
        <v>11.1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32.14</v>
      </c>
      <c r="AJ94" s="198">
        <v>0</v>
      </c>
      <c r="AK94" s="198">
        <v>2.97</v>
      </c>
      <c r="AL94" s="198">
        <v>0</v>
      </c>
      <c r="AM94" s="198">
        <v>17.16</v>
      </c>
      <c r="AN94" s="198">
        <v>0</v>
      </c>
      <c r="AO94" s="198">
        <v>129.47999999999999</v>
      </c>
      <c r="AP94" s="198">
        <v>0</v>
      </c>
    </row>
    <row r="95" spans="1:42">
      <c r="A95" t="s">
        <v>137</v>
      </c>
      <c r="B95" s="198">
        <v>0</v>
      </c>
      <c r="C95" s="198">
        <v>11.34</v>
      </c>
      <c r="D95" s="198">
        <v>0</v>
      </c>
      <c r="E95" s="198">
        <v>0</v>
      </c>
      <c r="F95" s="198">
        <v>17.649999999999999</v>
      </c>
      <c r="G95" s="198">
        <v>0</v>
      </c>
      <c r="H95" s="198">
        <v>0</v>
      </c>
      <c r="I95" s="198">
        <v>23.11</v>
      </c>
      <c r="J95" s="198">
        <v>0</v>
      </c>
      <c r="K95" s="198">
        <v>6.78</v>
      </c>
      <c r="L95" s="198">
        <v>56.57</v>
      </c>
      <c r="M95" s="198">
        <v>0</v>
      </c>
      <c r="N95" s="198">
        <v>1.24</v>
      </c>
      <c r="O95" s="198">
        <v>1.03</v>
      </c>
      <c r="P95" s="198">
        <v>2.12</v>
      </c>
      <c r="Q95" s="198">
        <v>3.78</v>
      </c>
      <c r="R95" s="198">
        <v>5.81</v>
      </c>
      <c r="S95" s="198">
        <v>3.55</v>
      </c>
      <c r="T95" s="198">
        <v>0</v>
      </c>
      <c r="U95" s="198">
        <v>11.34</v>
      </c>
      <c r="V95" s="198">
        <v>0</v>
      </c>
      <c r="W95" s="198">
        <v>0</v>
      </c>
      <c r="X95" s="198">
        <v>1.54</v>
      </c>
      <c r="Y95" s="198">
        <v>56.48</v>
      </c>
      <c r="Z95" s="198">
        <v>2.82</v>
      </c>
      <c r="AA95" s="198">
        <v>0.94</v>
      </c>
      <c r="AB95" s="198">
        <v>0</v>
      </c>
      <c r="AC95" s="198">
        <v>11.1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32.14</v>
      </c>
      <c r="AJ95" s="198">
        <v>0</v>
      </c>
      <c r="AK95" s="198">
        <v>2.82</v>
      </c>
      <c r="AL95" s="198">
        <v>0</v>
      </c>
      <c r="AM95" s="198">
        <v>17.16</v>
      </c>
      <c r="AN95" s="198">
        <v>0</v>
      </c>
      <c r="AO95" s="198">
        <v>129.47999999999999</v>
      </c>
      <c r="AP95" s="198">
        <v>0</v>
      </c>
    </row>
    <row r="96" spans="1:42">
      <c r="A96" t="s">
        <v>138</v>
      </c>
      <c r="B96" s="198">
        <v>0</v>
      </c>
      <c r="C96" s="198">
        <v>11.34</v>
      </c>
      <c r="D96" s="198">
        <v>0</v>
      </c>
      <c r="E96" s="198">
        <v>0</v>
      </c>
      <c r="F96" s="198">
        <v>17.649999999999999</v>
      </c>
      <c r="G96" s="198">
        <v>0</v>
      </c>
      <c r="H96" s="198">
        <v>0</v>
      </c>
      <c r="I96" s="198">
        <v>23.11</v>
      </c>
      <c r="J96" s="198">
        <v>0</v>
      </c>
      <c r="K96" s="198">
        <v>6.78</v>
      </c>
      <c r="L96" s="198">
        <v>56.57</v>
      </c>
      <c r="M96" s="198">
        <v>0</v>
      </c>
      <c r="N96" s="198">
        <v>1.24</v>
      </c>
      <c r="O96" s="198">
        <v>1.03</v>
      </c>
      <c r="P96" s="198">
        <v>2.12</v>
      </c>
      <c r="Q96" s="198">
        <v>3.78</v>
      </c>
      <c r="R96" s="198">
        <v>5.81</v>
      </c>
      <c r="S96" s="198">
        <v>3.55</v>
      </c>
      <c r="T96" s="198">
        <v>0</v>
      </c>
      <c r="U96" s="198">
        <v>11.34</v>
      </c>
      <c r="V96" s="198">
        <v>0</v>
      </c>
      <c r="W96" s="198">
        <v>0</v>
      </c>
      <c r="X96" s="198">
        <v>1.54</v>
      </c>
      <c r="Y96" s="198">
        <v>56.48</v>
      </c>
      <c r="Z96" s="198">
        <v>2.82</v>
      </c>
      <c r="AA96" s="198">
        <v>0.94</v>
      </c>
      <c r="AB96" s="198">
        <v>0</v>
      </c>
      <c r="AC96" s="198">
        <v>11.32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32.14</v>
      </c>
      <c r="AJ96" s="198">
        <v>0</v>
      </c>
      <c r="AK96" s="198">
        <v>2.67</v>
      </c>
      <c r="AL96" s="198">
        <v>0</v>
      </c>
      <c r="AM96" s="198">
        <v>17.16</v>
      </c>
      <c r="AN96" s="198">
        <v>0</v>
      </c>
      <c r="AO96" s="198">
        <v>129.47999999999999</v>
      </c>
      <c r="AP96" s="198">
        <v>0</v>
      </c>
    </row>
    <row r="97" spans="1:42">
      <c r="A97" t="s">
        <v>139</v>
      </c>
      <c r="B97" s="198">
        <v>0</v>
      </c>
      <c r="C97" s="198">
        <v>11.34</v>
      </c>
      <c r="D97" s="198">
        <v>0</v>
      </c>
      <c r="E97" s="198">
        <v>0</v>
      </c>
      <c r="F97" s="198">
        <v>17.649999999999999</v>
      </c>
      <c r="G97" s="198">
        <v>0</v>
      </c>
      <c r="H97" s="198">
        <v>0</v>
      </c>
      <c r="I97" s="198">
        <v>23.11</v>
      </c>
      <c r="J97" s="198">
        <v>0</v>
      </c>
      <c r="K97" s="198">
        <v>6.78</v>
      </c>
      <c r="L97" s="198">
        <v>56.57</v>
      </c>
      <c r="M97" s="198">
        <v>0</v>
      </c>
      <c r="N97" s="198">
        <v>1.24</v>
      </c>
      <c r="O97" s="198">
        <v>1.03</v>
      </c>
      <c r="P97" s="198">
        <v>2.12</v>
      </c>
      <c r="Q97" s="198">
        <v>3.77</v>
      </c>
      <c r="R97" s="198">
        <v>5.81</v>
      </c>
      <c r="S97" s="198">
        <v>3.55</v>
      </c>
      <c r="T97" s="198">
        <v>0</v>
      </c>
      <c r="U97" s="198">
        <v>11.34</v>
      </c>
      <c r="V97" s="198">
        <v>0</v>
      </c>
      <c r="W97" s="198">
        <v>0</v>
      </c>
      <c r="X97" s="198">
        <v>1.54</v>
      </c>
      <c r="Y97" s="198">
        <v>56.48</v>
      </c>
      <c r="Z97" s="198">
        <v>2.82</v>
      </c>
      <c r="AA97" s="198">
        <v>0.94</v>
      </c>
      <c r="AB97" s="198">
        <v>0</v>
      </c>
      <c r="AC97" s="198">
        <v>11.32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32.14</v>
      </c>
      <c r="AJ97" s="198">
        <v>0</v>
      </c>
      <c r="AK97" s="198">
        <v>3.11</v>
      </c>
      <c r="AL97" s="198">
        <v>0</v>
      </c>
      <c r="AM97" s="198">
        <v>17.16</v>
      </c>
      <c r="AN97" s="198">
        <v>0</v>
      </c>
      <c r="AO97" s="198">
        <v>129.47999999999999</v>
      </c>
      <c r="AP97" s="198">
        <v>0</v>
      </c>
    </row>
    <row r="98" spans="1:42">
      <c r="A98" t="s">
        <v>140</v>
      </c>
      <c r="B98" s="198">
        <v>0</v>
      </c>
      <c r="C98" s="198">
        <v>11.34</v>
      </c>
      <c r="D98" s="198">
        <v>0</v>
      </c>
      <c r="E98" s="198">
        <v>0</v>
      </c>
      <c r="F98" s="198">
        <v>17.649999999999999</v>
      </c>
      <c r="G98" s="198">
        <v>0</v>
      </c>
      <c r="H98" s="198">
        <v>0</v>
      </c>
      <c r="I98" s="198">
        <v>23.11</v>
      </c>
      <c r="J98" s="198">
        <v>0</v>
      </c>
      <c r="K98" s="198">
        <v>6.78</v>
      </c>
      <c r="L98" s="198">
        <v>56.57</v>
      </c>
      <c r="M98" s="198">
        <v>0</v>
      </c>
      <c r="N98" s="198">
        <v>1.24</v>
      </c>
      <c r="O98" s="198">
        <v>1.03</v>
      </c>
      <c r="P98" s="198">
        <v>2.12</v>
      </c>
      <c r="Q98" s="198">
        <v>3.77</v>
      </c>
      <c r="R98" s="198">
        <v>5.81</v>
      </c>
      <c r="S98" s="198">
        <v>3.55</v>
      </c>
      <c r="T98" s="198">
        <v>0</v>
      </c>
      <c r="U98" s="198">
        <v>11.34</v>
      </c>
      <c r="V98" s="198">
        <v>0</v>
      </c>
      <c r="W98" s="198">
        <v>0</v>
      </c>
      <c r="X98" s="198">
        <v>1.54</v>
      </c>
      <c r="Y98" s="198">
        <v>56.48</v>
      </c>
      <c r="Z98" s="198">
        <v>2.82</v>
      </c>
      <c r="AA98" s="198">
        <v>0.94</v>
      </c>
      <c r="AB98" s="198">
        <v>0</v>
      </c>
      <c r="AC98" s="198">
        <v>11.32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32.14</v>
      </c>
      <c r="AJ98" s="198">
        <v>0</v>
      </c>
      <c r="AK98" s="198">
        <v>2.67</v>
      </c>
      <c r="AL98" s="198">
        <v>0</v>
      </c>
      <c r="AM98" s="198">
        <v>17.16</v>
      </c>
      <c r="AN98" s="198">
        <v>0</v>
      </c>
      <c r="AO98" s="198">
        <v>129.47999999999999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0.27065749999999972</v>
      </c>
      <c r="D99">
        <f t="shared" si="0"/>
        <v>0</v>
      </c>
      <c r="E99">
        <f t="shared" si="0"/>
        <v>0</v>
      </c>
      <c r="F99">
        <f t="shared" si="0"/>
        <v>0.42360000000000064</v>
      </c>
      <c r="G99">
        <f t="shared" si="0"/>
        <v>0</v>
      </c>
      <c r="H99">
        <f t="shared" si="0"/>
        <v>0</v>
      </c>
      <c r="I99">
        <f t="shared" si="0"/>
        <v>0.54547000000000023</v>
      </c>
      <c r="J99">
        <f t="shared" si="0"/>
        <v>0</v>
      </c>
      <c r="K99">
        <f t="shared" si="0"/>
        <v>0.66294000000000364</v>
      </c>
      <c r="L99">
        <f t="shared" si="0"/>
        <v>0.78715499999999872</v>
      </c>
      <c r="M99">
        <f t="shared" si="0"/>
        <v>0</v>
      </c>
      <c r="N99">
        <f t="shared" si="0"/>
        <v>2.9759999999999953E-2</v>
      </c>
      <c r="O99">
        <f t="shared" si="0"/>
        <v>2.4575000000000027E-2</v>
      </c>
      <c r="P99">
        <f t="shared" si="0"/>
        <v>6.5082500000000071E-2</v>
      </c>
      <c r="Q99">
        <f t="shared" si="0"/>
        <v>3.4272500000000081E-2</v>
      </c>
      <c r="R99">
        <f t="shared" si="0"/>
        <v>5.2262499999999962E-2</v>
      </c>
      <c r="S99">
        <f t="shared" si="0"/>
        <v>3.2035000000000001E-2</v>
      </c>
      <c r="T99">
        <f t="shared" si="0"/>
        <v>0</v>
      </c>
      <c r="U99">
        <f t="shared" si="0"/>
        <v>0.29438499999999995</v>
      </c>
      <c r="V99">
        <f t="shared" si="0"/>
        <v>0</v>
      </c>
      <c r="W99">
        <f t="shared" si="0"/>
        <v>0</v>
      </c>
      <c r="X99">
        <f t="shared" si="0"/>
        <v>3.2565000000000052E-2</v>
      </c>
      <c r="Y99">
        <f t="shared" si="0"/>
        <v>1.3555199999999976</v>
      </c>
      <c r="Z99">
        <f t="shared" si="0"/>
        <v>0.16647500000000046</v>
      </c>
      <c r="AA99">
        <f t="shared" si="0"/>
        <v>0.10245249999999997</v>
      </c>
      <c r="AB99">
        <f t="shared" si="0"/>
        <v>0</v>
      </c>
      <c r="AC99">
        <f t="shared" si="0"/>
        <v>0.26593250000000035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2.4100000000000002E-3</v>
      </c>
      <c r="AI99">
        <f t="shared" si="0"/>
        <v>0.78318999999999972</v>
      </c>
      <c r="AJ99">
        <f t="shared" si="0"/>
        <v>0</v>
      </c>
      <c r="AK99">
        <f t="shared" si="0"/>
        <v>5.7127500000000046E-2</v>
      </c>
      <c r="AL99">
        <f t="shared" si="0"/>
        <v>0</v>
      </c>
      <c r="AM99">
        <f t="shared" si="0"/>
        <v>0.41184000000000059</v>
      </c>
      <c r="AN99">
        <f t="shared" si="0"/>
        <v>0</v>
      </c>
      <c r="AO99">
        <f t="shared" si="0"/>
        <v>3.0825599999999937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12.12</v>
      </c>
      <c r="AJ3" s="198">
        <v>0</v>
      </c>
      <c r="AK3" s="198">
        <v>0</v>
      </c>
      <c r="AL3" s="198">
        <v>0</v>
      </c>
      <c r="AM3" s="198">
        <v>2</v>
      </c>
      <c r="AN3" s="198">
        <v>0</v>
      </c>
      <c r="AO3" s="198">
        <v>14.74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12.12</v>
      </c>
      <c r="AJ4" s="198">
        <v>0</v>
      </c>
      <c r="AK4" s="198">
        <v>0</v>
      </c>
      <c r="AL4" s="198">
        <v>0</v>
      </c>
      <c r="AM4" s="198">
        <v>2</v>
      </c>
      <c r="AN4" s="198">
        <v>0</v>
      </c>
      <c r="AO4" s="198">
        <v>14.74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12.12</v>
      </c>
      <c r="AJ5" s="198">
        <v>0</v>
      </c>
      <c r="AK5" s="198">
        <v>0</v>
      </c>
      <c r="AL5" s="198">
        <v>0</v>
      </c>
      <c r="AM5" s="198">
        <v>2</v>
      </c>
      <c r="AN5" s="198">
        <v>0</v>
      </c>
      <c r="AO5" s="198">
        <v>14.74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12.12</v>
      </c>
      <c r="AJ6" s="198">
        <v>0</v>
      </c>
      <c r="AK6" s="198">
        <v>0</v>
      </c>
      <c r="AL6" s="198">
        <v>0</v>
      </c>
      <c r="AM6" s="198">
        <v>2</v>
      </c>
      <c r="AN6" s="198">
        <v>0</v>
      </c>
      <c r="AO6" s="198">
        <v>14.74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12.12</v>
      </c>
      <c r="AJ7" s="198">
        <v>0</v>
      </c>
      <c r="AK7" s="198">
        <v>0</v>
      </c>
      <c r="AL7" s="198">
        <v>0</v>
      </c>
      <c r="AM7" s="198">
        <v>2</v>
      </c>
      <c r="AN7" s="198">
        <v>0</v>
      </c>
      <c r="AO7" s="198">
        <v>14.74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12.12</v>
      </c>
      <c r="AJ8" s="198">
        <v>0</v>
      </c>
      <c r="AK8" s="198">
        <v>0</v>
      </c>
      <c r="AL8" s="198">
        <v>0</v>
      </c>
      <c r="AM8" s="198">
        <v>2</v>
      </c>
      <c r="AN8" s="198">
        <v>0</v>
      </c>
      <c r="AO8" s="198">
        <v>14.74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12.12</v>
      </c>
      <c r="AJ9" s="198">
        <v>0</v>
      </c>
      <c r="AK9" s="198">
        <v>0</v>
      </c>
      <c r="AL9" s="198">
        <v>0</v>
      </c>
      <c r="AM9" s="198">
        <v>2</v>
      </c>
      <c r="AN9" s="198">
        <v>0</v>
      </c>
      <c r="AO9" s="198">
        <v>14.74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12.12</v>
      </c>
      <c r="AJ10" s="198">
        <v>0</v>
      </c>
      <c r="AK10" s="198">
        <v>0</v>
      </c>
      <c r="AL10" s="198">
        <v>0</v>
      </c>
      <c r="AM10" s="198">
        <v>2</v>
      </c>
      <c r="AN10" s="198">
        <v>0</v>
      </c>
      <c r="AO10" s="198">
        <v>14.74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12.12</v>
      </c>
      <c r="AJ11" s="198">
        <v>0</v>
      </c>
      <c r="AK11" s="198">
        <v>0</v>
      </c>
      <c r="AL11" s="198">
        <v>0</v>
      </c>
      <c r="AM11" s="198">
        <v>2</v>
      </c>
      <c r="AN11" s="198">
        <v>0</v>
      </c>
      <c r="AO11" s="198">
        <v>14.74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12.12</v>
      </c>
      <c r="AJ12" s="198">
        <v>0</v>
      </c>
      <c r="AK12" s="198">
        <v>0</v>
      </c>
      <c r="AL12" s="198">
        <v>0</v>
      </c>
      <c r="AM12" s="198">
        <v>2</v>
      </c>
      <c r="AN12" s="198">
        <v>0</v>
      </c>
      <c r="AO12" s="198">
        <v>14.74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12.12</v>
      </c>
      <c r="AJ13" s="198">
        <v>0</v>
      </c>
      <c r="AK13" s="198">
        <v>0</v>
      </c>
      <c r="AL13" s="198">
        <v>0</v>
      </c>
      <c r="AM13" s="198">
        <v>2</v>
      </c>
      <c r="AN13" s="198">
        <v>0</v>
      </c>
      <c r="AO13" s="198">
        <v>14.74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12.12</v>
      </c>
      <c r="AJ14" s="198">
        <v>0</v>
      </c>
      <c r="AK14" s="198">
        <v>0</v>
      </c>
      <c r="AL14" s="198">
        <v>0</v>
      </c>
      <c r="AM14" s="198">
        <v>2</v>
      </c>
      <c r="AN14" s="198">
        <v>0</v>
      </c>
      <c r="AO14" s="198">
        <v>14.74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12.12</v>
      </c>
      <c r="AJ15" s="198">
        <v>0</v>
      </c>
      <c r="AK15" s="198">
        <v>0</v>
      </c>
      <c r="AL15" s="198">
        <v>0</v>
      </c>
      <c r="AM15" s="198">
        <v>2</v>
      </c>
      <c r="AN15" s="198">
        <v>0</v>
      </c>
      <c r="AO15" s="198">
        <v>14.74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12.12</v>
      </c>
      <c r="AJ16" s="198">
        <v>0</v>
      </c>
      <c r="AK16" s="198">
        <v>0</v>
      </c>
      <c r="AL16" s="198">
        <v>0</v>
      </c>
      <c r="AM16" s="198">
        <v>2</v>
      </c>
      <c r="AN16" s="198">
        <v>0</v>
      </c>
      <c r="AO16" s="198">
        <v>14.74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12.12</v>
      </c>
      <c r="AJ17" s="198">
        <v>0</v>
      </c>
      <c r="AK17" s="198">
        <v>0</v>
      </c>
      <c r="AL17" s="198">
        <v>0</v>
      </c>
      <c r="AM17" s="198">
        <v>2</v>
      </c>
      <c r="AN17" s="198">
        <v>0</v>
      </c>
      <c r="AO17" s="198">
        <v>14.74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12.12</v>
      </c>
      <c r="AJ18" s="198">
        <v>0</v>
      </c>
      <c r="AK18" s="198">
        <v>0</v>
      </c>
      <c r="AL18" s="198">
        <v>0</v>
      </c>
      <c r="AM18" s="198">
        <v>2</v>
      </c>
      <c r="AN18" s="198">
        <v>0</v>
      </c>
      <c r="AO18" s="198">
        <v>14.74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12.12</v>
      </c>
      <c r="AJ19" s="198">
        <v>0</v>
      </c>
      <c r="AK19" s="198">
        <v>-8</v>
      </c>
      <c r="AL19" s="198">
        <v>0</v>
      </c>
      <c r="AM19" s="198">
        <v>2</v>
      </c>
      <c r="AN19" s="198">
        <v>0</v>
      </c>
      <c r="AO19" s="198">
        <v>14.74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12.12</v>
      </c>
      <c r="AJ20" s="198">
        <v>0</v>
      </c>
      <c r="AK20" s="198">
        <v>-2</v>
      </c>
      <c r="AL20" s="198">
        <v>0</v>
      </c>
      <c r="AM20" s="198">
        <v>2</v>
      </c>
      <c r="AN20" s="198">
        <v>0</v>
      </c>
      <c r="AO20" s="198">
        <v>14.74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12.12</v>
      </c>
      <c r="AJ21" s="198">
        <v>0</v>
      </c>
      <c r="AK21" s="198">
        <v>-6</v>
      </c>
      <c r="AL21" s="198">
        <v>0</v>
      </c>
      <c r="AM21" s="198">
        <v>2</v>
      </c>
      <c r="AN21" s="198">
        <v>0</v>
      </c>
      <c r="AO21" s="198">
        <v>14.74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12.12</v>
      </c>
      <c r="AJ22" s="198">
        <v>0</v>
      </c>
      <c r="AK22" s="198">
        <v>-6</v>
      </c>
      <c r="AL22" s="198">
        <v>0</v>
      </c>
      <c r="AM22" s="198">
        <v>2</v>
      </c>
      <c r="AN22" s="198">
        <v>0</v>
      </c>
      <c r="AO22" s="198">
        <v>14.74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12.12</v>
      </c>
      <c r="AJ23" s="198">
        <v>0</v>
      </c>
      <c r="AK23" s="198">
        <v>-8.69</v>
      </c>
      <c r="AL23" s="198">
        <v>0</v>
      </c>
      <c r="AM23" s="198">
        <v>2</v>
      </c>
      <c r="AN23" s="198">
        <v>0</v>
      </c>
      <c r="AO23" s="198">
        <v>14.74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12.12</v>
      </c>
      <c r="AJ24" s="198">
        <v>0</v>
      </c>
      <c r="AK24" s="198">
        <v>-8.69</v>
      </c>
      <c r="AL24" s="198">
        <v>0</v>
      </c>
      <c r="AM24" s="198">
        <v>2</v>
      </c>
      <c r="AN24" s="198">
        <v>0</v>
      </c>
      <c r="AO24" s="198">
        <v>14.74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12.12</v>
      </c>
      <c r="AJ25" s="198">
        <v>0</v>
      </c>
      <c r="AK25" s="198">
        <v>-15.07</v>
      </c>
      <c r="AL25" s="198">
        <v>0</v>
      </c>
      <c r="AM25" s="198">
        <v>2</v>
      </c>
      <c r="AN25" s="198">
        <v>0</v>
      </c>
      <c r="AO25" s="198">
        <v>14.74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12.12</v>
      </c>
      <c r="AJ26" s="198">
        <v>0</v>
      </c>
      <c r="AK26" s="198">
        <v>-10.54</v>
      </c>
      <c r="AL26" s="198">
        <v>0</v>
      </c>
      <c r="AM26" s="198">
        <v>2</v>
      </c>
      <c r="AN26" s="198">
        <v>0</v>
      </c>
      <c r="AO26" s="198">
        <v>14.74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12.27</v>
      </c>
      <c r="AJ27" s="198">
        <v>0</v>
      </c>
      <c r="AK27" s="198">
        <v>-2.4900000000000002</v>
      </c>
      <c r="AL27" s="198">
        <v>0</v>
      </c>
      <c r="AM27" s="198">
        <v>2</v>
      </c>
      <c r="AN27" s="198">
        <v>0</v>
      </c>
      <c r="AO27" s="198">
        <v>14.74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12.12</v>
      </c>
      <c r="AJ28" s="198">
        <v>0</v>
      </c>
      <c r="AK28" s="198">
        <v>-2.4900000000000002</v>
      </c>
      <c r="AL28" s="198">
        <v>0</v>
      </c>
      <c r="AM28" s="198">
        <v>2</v>
      </c>
      <c r="AN28" s="198">
        <v>0</v>
      </c>
      <c r="AO28" s="198">
        <v>14.74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12.12</v>
      </c>
      <c r="AJ29" s="198">
        <v>0</v>
      </c>
      <c r="AK29" s="198">
        <v>-2.4900000000000002</v>
      </c>
      <c r="AL29" s="198">
        <v>0</v>
      </c>
      <c r="AM29" s="198">
        <v>2</v>
      </c>
      <c r="AN29" s="198">
        <v>0</v>
      </c>
      <c r="AO29" s="198">
        <v>14.74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12.12</v>
      </c>
      <c r="AJ30" s="198">
        <v>0</v>
      </c>
      <c r="AK30" s="198">
        <v>-2.4900000000000002</v>
      </c>
      <c r="AL30" s="198">
        <v>0</v>
      </c>
      <c r="AM30" s="198">
        <v>2</v>
      </c>
      <c r="AN30" s="198">
        <v>0</v>
      </c>
      <c r="AO30" s="198">
        <v>14.74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12.12</v>
      </c>
      <c r="AJ31" s="198">
        <v>0</v>
      </c>
      <c r="AK31" s="198">
        <v>-2.4900000000000002</v>
      </c>
      <c r="AL31" s="198">
        <v>0</v>
      </c>
      <c r="AM31" s="198">
        <v>2</v>
      </c>
      <c r="AN31" s="198">
        <v>0</v>
      </c>
      <c r="AO31" s="198">
        <v>14.74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12.12</v>
      </c>
      <c r="AJ32" s="198">
        <v>0</v>
      </c>
      <c r="AK32" s="198">
        <v>-2.4900000000000002</v>
      </c>
      <c r="AL32" s="198">
        <v>0</v>
      </c>
      <c r="AM32" s="198">
        <v>2</v>
      </c>
      <c r="AN32" s="198">
        <v>0</v>
      </c>
      <c r="AO32" s="198">
        <v>14.74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12.27</v>
      </c>
      <c r="AJ33" s="198">
        <v>0</v>
      </c>
      <c r="AK33" s="198">
        <v>-2.4900000000000002</v>
      </c>
      <c r="AL33" s="198">
        <v>0</v>
      </c>
      <c r="AM33" s="198">
        <v>2</v>
      </c>
      <c r="AN33" s="198">
        <v>0</v>
      </c>
      <c r="AO33" s="198">
        <v>14.74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12.12</v>
      </c>
      <c r="AJ34" s="198">
        <v>0</v>
      </c>
      <c r="AK34" s="198">
        <v>-2.4900000000000002</v>
      </c>
      <c r="AL34" s="198">
        <v>0</v>
      </c>
      <c r="AM34" s="198">
        <v>2</v>
      </c>
      <c r="AN34" s="198">
        <v>0</v>
      </c>
      <c r="AO34" s="198">
        <v>14.74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12.12</v>
      </c>
      <c r="AJ35" s="198">
        <v>0</v>
      </c>
      <c r="AK35" s="198">
        <v>-7.17</v>
      </c>
      <c r="AL35" s="198">
        <v>0</v>
      </c>
      <c r="AM35" s="198">
        <v>2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12.12</v>
      </c>
      <c r="AJ36" s="198">
        <v>0</v>
      </c>
      <c r="AK36" s="198">
        <v>-7.17</v>
      </c>
      <c r="AL36" s="198">
        <v>0</v>
      </c>
      <c r="AM36" s="198">
        <v>2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12.12</v>
      </c>
      <c r="AJ37" s="198">
        <v>0</v>
      </c>
      <c r="AK37" s="198">
        <v>-7.17</v>
      </c>
      <c r="AL37" s="198">
        <v>0</v>
      </c>
      <c r="AM37" s="198">
        <v>2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12.12</v>
      </c>
      <c r="AJ38" s="198">
        <v>0</v>
      </c>
      <c r="AK38" s="198">
        <v>-7.17</v>
      </c>
      <c r="AL38" s="198">
        <v>0</v>
      </c>
      <c r="AM38" s="198">
        <v>2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12.27</v>
      </c>
      <c r="AJ39" s="198">
        <v>0</v>
      </c>
      <c r="AK39" s="198">
        <v>-7.17</v>
      </c>
      <c r="AL39" s="198">
        <v>0</v>
      </c>
      <c r="AM39" s="198">
        <v>2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12.12</v>
      </c>
      <c r="AJ40" s="198">
        <v>0</v>
      </c>
      <c r="AK40" s="198">
        <v>-7.17</v>
      </c>
      <c r="AL40" s="198">
        <v>0</v>
      </c>
      <c r="AM40" s="198">
        <v>2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12.12</v>
      </c>
      <c r="AJ41" s="198">
        <v>0</v>
      </c>
      <c r="AK41" s="198">
        <v>-7.17</v>
      </c>
      <c r="AL41" s="198">
        <v>0</v>
      </c>
      <c r="AM41" s="198">
        <v>2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12.12</v>
      </c>
      <c r="AJ42" s="198">
        <v>0</v>
      </c>
      <c r="AK42" s="198">
        <v>-7.17</v>
      </c>
      <c r="AL42" s="198">
        <v>0</v>
      </c>
      <c r="AM42" s="198">
        <v>2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12.12</v>
      </c>
      <c r="AJ43" s="198">
        <v>0</v>
      </c>
      <c r="AK43" s="198">
        <v>-7.17</v>
      </c>
      <c r="AL43" s="198">
        <v>0</v>
      </c>
      <c r="AM43" s="198">
        <v>2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12.12</v>
      </c>
      <c r="AJ44" s="198">
        <v>0</v>
      </c>
      <c r="AK44" s="198">
        <v>-7.17</v>
      </c>
      <c r="AL44" s="198">
        <v>0</v>
      </c>
      <c r="AM44" s="198">
        <v>2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12.27</v>
      </c>
      <c r="AJ45" s="198">
        <v>0</v>
      </c>
      <c r="AK45" s="198">
        <v>-7.17</v>
      </c>
      <c r="AL45" s="198">
        <v>0</v>
      </c>
      <c r="AM45" s="198">
        <v>2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12.12</v>
      </c>
      <c r="AJ46" s="198">
        <v>0</v>
      </c>
      <c r="AK46" s="198">
        <v>-7.17</v>
      </c>
      <c r="AL46" s="198">
        <v>0</v>
      </c>
      <c r="AM46" s="198">
        <v>2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12.12</v>
      </c>
      <c r="AJ47" s="198">
        <v>0</v>
      </c>
      <c r="AK47" s="198">
        <v>-2.4900000000000002</v>
      </c>
      <c r="AL47" s="198">
        <v>0</v>
      </c>
      <c r="AM47" s="198">
        <v>2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3.64</v>
      </c>
      <c r="AI48" s="198">
        <v>12.12</v>
      </c>
      <c r="AJ48" s="198">
        <v>0</v>
      </c>
      <c r="AK48" s="198">
        <v>-2.4900000000000002</v>
      </c>
      <c r="AL48" s="198">
        <v>0</v>
      </c>
      <c r="AM48" s="198">
        <v>2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12.12</v>
      </c>
      <c r="AJ49" s="198">
        <v>0</v>
      </c>
      <c r="AK49" s="198">
        <v>-2.4900000000000002</v>
      </c>
      <c r="AL49" s="198">
        <v>0</v>
      </c>
      <c r="AM49" s="198">
        <v>2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12.12</v>
      </c>
      <c r="AJ50" s="198">
        <v>0</v>
      </c>
      <c r="AK50" s="198">
        <v>-2.4900000000000002</v>
      </c>
      <c r="AL50" s="198">
        <v>0</v>
      </c>
      <c r="AM50" s="198">
        <v>2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12.12</v>
      </c>
      <c r="AJ51" s="198">
        <v>0</v>
      </c>
      <c r="AK51" s="198">
        <v>-2.4900000000000002</v>
      </c>
      <c r="AL51" s="198">
        <v>0</v>
      </c>
      <c r="AM51" s="198">
        <v>2</v>
      </c>
      <c r="AN51" s="198">
        <v>0</v>
      </c>
      <c r="AO51" s="198">
        <v>15.11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12.12</v>
      </c>
      <c r="AJ52" s="198">
        <v>0</v>
      </c>
      <c r="AK52" s="198">
        <v>-2.4900000000000002</v>
      </c>
      <c r="AL52" s="198">
        <v>0</v>
      </c>
      <c r="AM52" s="198">
        <v>2</v>
      </c>
      <c r="AN52" s="198">
        <v>0</v>
      </c>
      <c r="AO52" s="198">
        <v>15.11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12.27</v>
      </c>
      <c r="AJ53" s="198">
        <v>0</v>
      </c>
      <c r="AK53" s="198">
        <v>-2.4900000000000002</v>
      </c>
      <c r="AL53" s="198">
        <v>0</v>
      </c>
      <c r="AM53" s="198">
        <v>2</v>
      </c>
      <c r="AN53" s="198">
        <v>0</v>
      </c>
      <c r="AO53" s="198">
        <v>15.11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12.27</v>
      </c>
      <c r="AJ54" s="198">
        <v>0</v>
      </c>
      <c r="AK54" s="198">
        <v>-2.4900000000000002</v>
      </c>
      <c r="AL54" s="198">
        <v>0</v>
      </c>
      <c r="AM54" s="198">
        <v>2</v>
      </c>
      <c r="AN54" s="198">
        <v>0</v>
      </c>
      <c r="AO54" s="198">
        <v>15.11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12.12</v>
      </c>
      <c r="AJ55" s="198">
        <v>0</v>
      </c>
      <c r="AK55" s="198">
        <v>-2.4900000000000002</v>
      </c>
      <c r="AL55" s="198">
        <v>0</v>
      </c>
      <c r="AM55" s="198">
        <v>2</v>
      </c>
      <c r="AN55" s="198">
        <v>0</v>
      </c>
      <c r="AO55" s="198">
        <v>15.11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12.12</v>
      </c>
      <c r="AJ56" s="198">
        <v>0</v>
      </c>
      <c r="AK56" s="198">
        <v>-2.4900000000000002</v>
      </c>
      <c r="AL56" s="198">
        <v>0</v>
      </c>
      <c r="AM56" s="198">
        <v>2</v>
      </c>
      <c r="AN56" s="198">
        <v>0</v>
      </c>
      <c r="AO56" s="198">
        <v>15.11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12.12</v>
      </c>
      <c r="AJ57" s="198">
        <v>0</v>
      </c>
      <c r="AK57" s="198">
        <v>-2.4900000000000002</v>
      </c>
      <c r="AL57" s="198">
        <v>0</v>
      </c>
      <c r="AM57" s="198">
        <v>2</v>
      </c>
      <c r="AN57" s="198">
        <v>0</v>
      </c>
      <c r="AO57" s="198">
        <v>15.11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12.12</v>
      </c>
      <c r="AJ58" s="198">
        <v>0</v>
      </c>
      <c r="AK58" s="198">
        <v>-2.4900000000000002</v>
      </c>
      <c r="AL58" s="198">
        <v>0</v>
      </c>
      <c r="AM58" s="198">
        <v>2</v>
      </c>
      <c r="AN58" s="198">
        <v>0</v>
      </c>
      <c r="AO58" s="198">
        <v>15.11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12.12</v>
      </c>
      <c r="AJ59" s="198">
        <v>0</v>
      </c>
      <c r="AK59" s="198">
        <v>-2.4900000000000002</v>
      </c>
      <c r="AL59" s="198">
        <v>0</v>
      </c>
      <c r="AM59" s="198">
        <v>2</v>
      </c>
      <c r="AN59" s="198">
        <v>0</v>
      </c>
      <c r="AO59" s="198">
        <v>15.11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12.12</v>
      </c>
      <c r="AJ60" s="198">
        <v>0</v>
      </c>
      <c r="AK60" s="198">
        <v>-2.4900000000000002</v>
      </c>
      <c r="AL60" s="198">
        <v>0</v>
      </c>
      <c r="AM60" s="198">
        <v>2</v>
      </c>
      <c r="AN60" s="198">
        <v>0</v>
      </c>
      <c r="AO60" s="198">
        <v>15.11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12.27</v>
      </c>
      <c r="AJ61" s="198">
        <v>0</v>
      </c>
      <c r="AK61" s="198">
        <v>-2.4900000000000002</v>
      </c>
      <c r="AL61" s="198">
        <v>0</v>
      </c>
      <c r="AM61" s="198">
        <v>2</v>
      </c>
      <c r="AN61" s="198">
        <v>0</v>
      </c>
      <c r="AO61" s="198">
        <v>15.11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12.27</v>
      </c>
      <c r="AJ62" s="198">
        <v>0</v>
      </c>
      <c r="AK62" s="198">
        <v>-2.4900000000000002</v>
      </c>
      <c r="AL62" s="198">
        <v>0</v>
      </c>
      <c r="AM62" s="198">
        <v>2</v>
      </c>
      <c r="AN62" s="198">
        <v>0</v>
      </c>
      <c r="AO62" s="198">
        <v>15.11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12.12</v>
      </c>
      <c r="AJ63" s="198">
        <v>0</v>
      </c>
      <c r="AK63" s="198">
        <v>-2.4900000000000002</v>
      </c>
      <c r="AL63" s="198">
        <v>0</v>
      </c>
      <c r="AM63" s="198">
        <v>2</v>
      </c>
      <c r="AN63" s="198">
        <v>0</v>
      </c>
      <c r="AO63" s="198">
        <v>15.11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12.12</v>
      </c>
      <c r="AJ64" s="198">
        <v>0</v>
      </c>
      <c r="AK64" s="198">
        <v>-2.4900000000000002</v>
      </c>
      <c r="AL64" s="198">
        <v>0</v>
      </c>
      <c r="AM64" s="198">
        <v>2</v>
      </c>
      <c r="AN64" s="198">
        <v>0</v>
      </c>
      <c r="AO64" s="198">
        <v>15.11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12.12</v>
      </c>
      <c r="AJ65" s="198">
        <v>0</v>
      </c>
      <c r="AK65" s="198">
        <v>-2.4900000000000002</v>
      </c>
      <c r="AL65" s="198">
        <v>0</v>
      </c>
      <c r="AM65" s="198">
        <v>2</v>
      </c>
      <c r="AN65" s="198">
        <v>0</v>
      </c>
      <c r="AO65" s="198">
        <v>15.11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12.12</v>
      </c>
      <c r="AJ66" s="198">
        <v>0</v>
      </c>
      <c r="AK66" s="198">
        <v>-2.4900000000000002</v>
      </c>
      <c r="AL66" s="198">
        <v>0</v>
      </c>
      <c r="AM66" s="198">
        <v>2</v>
      </c>
      <c r="AN66" s="198">
        <v>0</v>
      </c>
      <c r="AO66" s="198">
        <v>15.11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12.12</v>
      </c>
      <c r="AJ67" s="198">
        <v>0</v>
      </c>
      <c r="AK67" s="198">
        <v>-7.17</v>
      </c>
      <c r="AL67" s="198">
        <v>0</v>
      </c>
      <c r="AM67" s="198">
        <v>2</v>
      </c>
      <c r="AN67" s="198">
        <v>0</v>
      </c>
      <c r="AO67" s="198">
        <v>15.11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12.12</v>
      </c>
      <c r="AJ68" s="198">
        <v>0</v>
      </c>
      <c r="AK68" s="198">
        <v>-5.33</v>
      </c>
      <c r="AL68" s="198">
        <v>0</v>
      </c>
      <c r="AM68" s="198">
        <v>2</v>
      </c>
      <c r="AN68" s="198">
        <v>0</v>
      </c>
      <c r="AO68" s="198">
        <v>15.11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12.12</v>
      </c>
      <c r="AJ69" s="198">
        <v>0</v>
      </c>
      <c r="AK69" s="198">
        <v>-7.14</v>
      </c>
      <c r="AL69" s="198">
        <v>0</v>
      </c>
      <c r="AM69" s="198">
        <v>2</v>
      </c>
      <c r="AN69" s="198">
        <v>0</v>
      </c>
      <c r="AO69" s="198">
        <v>15.11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12.27</v>
      </c>
      <c r="AJ70" s="198">
        <v>0</v>
      </c>
      <c r="AK70" s="198">
        <v>-7.14</v>
      </c>
      <c r="AL70" s="198">
        <v>0</v>
      </c>
      <c r="AM70" s="198">
        <v>2</v>
      </c>
      <c r="AN70" s="198">
        <v>0</v>
      </c>
      <c r="AO70" s="198">
        <v>15.11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12.12</v>
      </c>
      <c r="AJ71" s="198">
        <v>0</v>
      </c>
      <c r="AK71" s="198">
        <v>-7.17</v>
      </c>
      <c r="AL71" s="198">
        <v>0</v>
      </c>
      <c r="AM71" s="198">
        <v>2</v>
      </c>
      <c r="AN71" s="198">
        <v>0</v>
      </c>
      <c r="AO71" s="198">
        <v>15.11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12.12</v>
      </c>
      <c r="AJ72" s="198">
        <v>0</v>
      </c>
      <c r="AK72" s="198">
        <v>-7.17</v>
      </c>
      <c r="AL72" s="198">
        <v>0</v>
      </c>
      <c r="AM72" s="198">
        <v>2</v>
      </c>
      <c r="AN72" s="198">
        <v>0</v>
      </c>
      <c r="AO72" s="198">
        <v>15.11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12.12</v>
      </c>
      <c r="AJ73" s="198">
        <v>0</v>
      </c>
      <c r="AK73" s="198">
        <v>-7.17</v>
      </c>
      <c r="AL73" s="198">
        <v>0</v>
      </c>
      <c r="AM73" s="198">
        <v>2</v>
      </c>
      <c r="AN73" s="198">
        <v>0</v>
      </c>
      <c r="AO73" s="198">
        <v>15.11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12.12</v>
      </c>
      <c r="AJ74" s="198">
        <v>0</v>
      </c>
      <c r="AK74" s="198">
        <v>-7.17</v>
      </c>
      <c r="AL74" s="198">
        <v>0</v>
      </c>
      <c r="AM74" s="198">
        <v>2</v>
      </c>
      <c r="AN74" s="198">
        <v>0</v>
      </c>
      <c r="AO74" s="198">
        <v>15.11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12.12</v>
      </c>
      <c r="AJ75" s="198">
        <v>0</v>
      </c>
      <c r="AK75" s="198">
        <v>-7.17</v>
      </c>
      <c r="AL75" s="198">
        <v>0</v>
      </c>
      <c r="AM75" s="198">
        <v>2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12.27</v>
      </c>
      <c r="AJ76" s="198">
        <v>0</v>
      </c>
      <c r="AK76" s="198">
        <v>-7.17</v>
      </c>
      <c r="AL76" s="198">
        <v>0</v>
      </c>
      <c r="AM76" s="198">
        <v>2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12.12</v>
      </c>
      <c r="AJ77" s="198">
        <v>0</v>
      </c>
      <c r="AK77" s="198">
        <v>-7.17</v>
      </c>
      <c r="AL77" s="198">
        <v>0</v>
      </c>
      <c r="AM77" s="198">
        <v>2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12.12</v>
      </c>
      <c r="AJ78" s="198">
        <v>0</v>
      </c>
      <c r="AK78" s="198">
        <v>-7.17</v>
      </c>
      <c r="AL78" s="198">
        <v>0</v>
      </c>
      <c r="AM78" s="198">
        <v>2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12.12</v>
      </c>
      <c r="AJ79" s="198">
        <v>0</v>
      </c>
      <c r="AK79" s="198">
        <v>-2.4900000000000002</v>
      </c>
      <c r="AL79" s="198">
        <v>0</v>
      </c>
      <c r="AM79" s="198">
        <v>2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12.12</v>
      </c>
      <c r="AJ80" s="198">
        <v>0</v>
      </c>
      <c r="AK80" s="198">
        <v>-2.4900000000000002</v>
      </c>
      <c r="AL80" s="198">
        <v>0</v>
      </c>
      <c r="AM80" s="198">
        <v>2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12.12</v>
      </c>
      <c r="AJ81" s="198">
        <v>0</v>
      </c>
      <c r="AK81" s="198">
        <v>-2.4900000000000002</v>
      </c>
      <c r="AL81" s="198">
        <v>0</v>
      </c>
      <c r="AM81" s="198">
        <v>2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12.12</v>
      </c>
      <c r="AJ82" s="198">
        <v>0</v>
      </c>
      <c r="AK82" s="198">
        <v>-2.4900000000000002</v>
      </c>
      <c r="AL82" s="198">
        <v>0</v>
      </c>
      <c r="AM82" s="198">
        <v>2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12.12</v>
      </c>
      <c r="AJ83" s="198">
        <v>0</v>
      </c>
      <c r="AK83" s="198">
        <v>-2.4900000000000002</v>
      </c>
      <c r="AL83" s="198">
        <v>0</v>
      </c>
      <c r="AM83" s="198">
        <v>2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12.12</v>
      </c>
      <c r="AJ84" s="198">
        <v>0</v>
      </c>
      <c r="AK84" s="198">
        <v>-2.4900000000000002</v>
      </c>
      <c r="AL84" s="198">
        <v>0</v>
      </c>
      <c r="AM84" s="198">
        <v>2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12.12</v>
      </c>
      <c r="AJ85" s="198">
        <v>0</v>
      </c>
      <c r="AK85" s="198">
        <v>-2.4900000000000002</v>
      </c>
      <c r="AL85" s="198">
        <v>0</v>
      </c>
      <c r="AM85" s="198">
        <v>2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12.12</v>
      </c>
      <c r="AJ86" s="198">
        <v>0</v>
      </c>
      <c r="AK86" s="198">
        <v>-2.4900000000000002</v>
      </c>
      <c r="AL86" s="198">
        <v>0</v>
      </c>
      <c r="AM86" s="198">
        <v>2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12.12</v>
      </c>
      <c r="AJ87" s="198">
        <v>0</v>
      </c>
      <c r="AK87" s="198">
        <v>-2.4900000000000002</v>
      </c>
      <c r="AL87" s="198">
        <v>0</v>
      </c>
      <c r="AM87" s="198">
        <v>2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12.12</v>
      </c>
      <c r="AJ88" s="198">
        <v>0</v>
      </c>
      <c r="AK88" s="198">
        <v>-2.4900000000000002</v>
      </c>
      <c r="AL88" s="198">
        <v>0</v>
      </c>
      <c r="AM88" s="198">
        <v>2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12.12</v>
      </c>
      <c r="AJ89" s="198">
        <v>0</v>
      </c>
      <c r="AK89" s="198">
        <v>-2.4900000000000002</v>
      </c>
      <c r="AL89" s="198">
        <v>0</v>
      </c>
      <c r="AM89" s="198">
        <v>2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12.12</v>
      </c>
      <c r="AJ90" s="198">
        <v>0</v>
      </c>
      <c r="AK90" s="198">
        <v>-2.4900000000000002</v>
      </c>
      <c r="AL90" s="198">
        <v>0</v>
      </c>
      <c r="AM90" s="198">
        <v>2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12.12</v>
      </c>
      <c r="AJ91" s="198">
        <v>0</v>
      </c>
      <c r="AK91" s="198">
        <v>-2.4900000000000002</v>
      </c>
      <c r="AL91" s="198">
        <v>0</v>
      </c>
      <c r="AM91" s="198">
        <v>2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12.12</v>
      </c>
      <c r="AJ92" s="198">
        <v>0</v>
      </c>
      <c r="AK92" s="198">
        <v>-2.4500000000000002</v>
      </c>
      <c r="AL92" s="198">
        <v>0</v>
      </c>
      <c r="AM92" s="198">
        <v>2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12.12</v>
      </c>
      <c r="AJ93" s="198">
        <v>0</v>
      </c>
      <c r="AK93" s="198">
        <v>-2.4900000000000002</v>
      </c>
      <c r="AL93" s="198">
        <v>0</v>
      </c>
      <c r="AM93" s="198">
        <v>2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12.12</v>
      </c>
      <c r="AJ94" s="198">
        <v>0</v>
      </c>
      <c r="AK94" s="198">
        <v>-1.53</v>
      </c>
      <c r="AL94" s="198">
        <v>0</v>
      </c>
      <c r="AM94" s="198">
        <v>2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12.12</v>
      </c>
      <c r="AJ95" s="198">
        <v>0</v>
      </c>
      <c r="AK95" s="198">
        <v>-0.61</v>
      </c>
      <c r="AL95" s="198">
        <v>0</v>
      </c>
      <c r="AM95" s="198">
        <v>2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12.12</v>
      </c>
      <c r="AJ96" s="198">
        <v>0</v>
      </c>
      <c r="AK96" s="198">
        <v>0.31</v>
      </c>
      <c r="AL96" s="198">
        <v>0</v>
      </c>
      <c r="AM96" s="198">
        <v>2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12.12</v>
      </c>
      <c r="AJ97" s="198">
        <v>0</v>
      </c>
      <c r="AK97" s="198">
        <v>-2.4500000000000002</v>
      </c>
      <c r="AL97" s="198">
        <v>0</v>
      </c>
      <c r="AM97" s="198">
        <v>2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12.12</v>
      </c>
      <c r="AJ98" s="198">
        <v>0</v>
      </c>
      <c r="AK98" s="198">
        <v>0.31</v>
      </c>
      <c r="AL98" s="198">
        <v>0</v>
      </c>
      <c r="AM98" s="198">
        <v>2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9.1E-4</v>
      </c>
      <c r="AI99">
        <f t="shared" si="0"/>
        <v>0.29125499999999971</v>
      </c>
      <c r="AJ99">
        <f t="shared" si="0"/>
        <v>0</v>
      </c>
      <c r="AK99">
        <f t="shared" si="0"/>
        <v>-8.6542500000000064E-2</v>
      </c>
      <c r="AL99">
        <f t="shared" si="0"/>
        <v>0</v>
      </c>
      <c r="AM99">
        <f t="shared" si="0"/>
        <v>4.8000000000000001E-2</v>
      </c>
      <c r="AN99">
        <f t="shared" si="0"/>
        <v>0</v>
      </c>
      <c r="AO99">
        <f t="shared" si="0"/>
        <v>0.3596799999999995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114.37</v>
      </c>
      <c r="Z3" s="198">
        <v>0</v>
      </c>
      <c r="AA3" s="198">
        <v>0</v>
      </c>
      <c r="AB3" s="198">
        <v>0</v>
      </c>
      <c r="AC3" s="198">
        <v>2.08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60.6</v>
      </c>
      <c r="AJ3" s="198">
        <v>0</v>
      </c>
      <c r="AK3" s="198">
        <v>3.04</v>
      </c>
      <c r="AL3" s="198">
        <v>0</v>
      </c>
      <c r="AM3" s="198">
        <v>10.67</v>
      </c>
      <c r="AN3" s="198">
        <v>0</v>
      </c>
      <c r="AO3" s="198">
        <v>78.569999999999993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114.37</v>
      </c>
      <c r="Z4" s="198">
        <v>0</v>
      </c>
      <c r="AA4" s="198">
        <v>0</v>
      </c>
      <c r="AB4" s="198">
        <v>0</v>
      </c>
      <c r="AC4" s="198">
        <v>2.08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60.6</v>
      </c>
      <c r="AJ4" s="198">
        <v>0</v>
      </c>
      <c r="AK4" s="198">
        <v>3.04</v>
      </c>
      <c r="AL4" s="198">
        <v>0</v>
      </c>
      <c r="AM4" s="198">
        <v>10.67</v>
      </c>
      <c r="AN4" s="198">
        <v>0</v>
      </c>
      <c r="AO4" s="198">
        <v>78.569999999999993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114.37</v>
      </c>
      <c r="Z5" s="198">
        <v>0</v>
      </c>
      <c r="AA5" s="198">
        <v>0</v>
      </c>
      <c r="AB5" s="198">
        <v>0</v>
      </c>
      <c r="AC5" s="198">
        <v>2.08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60.6</v>
      </c>
      <c r="AJ5" s="198">
        <v>0</v>
      </c>
      <c r="AK5" s="198">
        <v>3.04</v>
      </c>
      <c r="AL5" s="198">
        <v>0</v>
      </c>
      <c r="AM5" s="198">
        <v>10.67</v>
      </c>
      <c r="AN5" s="198">
        <v>0</v>
      </c>
      <c r="AO5" s="198">
        <v>78.569999999999993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114.37</v>
      </c>
      <c r="Z6" s="198">
        <v>0</v>
      </c>
      <c r="AA6" s="198">
        <v>0</v>
      </c>
      <c r="AB6" s="198">
        <v>0</v>
      </c>
      <c r="AC6" s="198">
        <v>2.08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60.6</v>
      </c>
      <c r="AJ6" s="198">
        <v>0</v>
      </c>
      <c r="AK6" s="198">
        <v>3.04</v>
      </c>
      <c r="AL6" s="198">
        <v>0</v>
      </c>
      <c r="AM6" s="198">
        <v>10.67</v>
      </c>
      <c r="AN6" s="198">
        <v>0</v>
      </c>
      <c r="AO6" s="198">
        <v>78.569999999999993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114.37</v>
      </c>
      <c r="Z7" s="198">
        <v>0</v>
      </c>
      <c r="AA7" s="198">
        <v>0</v>
      </c>
      <c r="AB7" s="198">
        <v>0</v>
      </c>
      <c r="AC7" s="198">
        <v>2.08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60.6</v>
      </c>
      <c r="AJ7" s="198">
        <v>0</v>
      </c>
      <c r="AK7" s="198">
        <v>3.04</v>
      </c>
      <c r="AL7" s="198">
        <v>0</v>
      </c>
      <c r="AM7" s="198">
        <v>10.67</v>
      </c>
      <c r="AN7" s="198">
        <v>0</v>
      </c>
      <c r="AO7" s="198">
        <v>78.569999999999993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114.37</v>
      </c>
      <c r="Z8" s="198">
        <v>0</v>
      </c>
      <c r="AA8" s="198">
        <v>0</v>
      </c>
      <c r="AB8" s="198">
        <v>0</v>
      </c>
      <c r="AC8" s="198">
        <v>2.08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60.6</v>
      </c>
      <c r="AJ8" s="198">
        <v>0</v>
      </c>
      <c r="AK8" s="198">
        <v>3.04</v>
      </c>
      <c r="AL8" s="198">
        <v>0</v>
      </c>
      <c r="AM8" s="198">
        <v>10.67</v>
      </c>
      <c r="AN8" s="198">
        <v>0</v>
      </c>
      <c r="AO8" s="198">
        <v>78.569999999999993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114.37</v>
      </c>
      <c r="Z9" s="198">
        <v>0</v>
      </c>
      <c r="AA9" s="198">
        <v>0</v>
      </c>
      <c r="AB9" s="198">
        <v>0</v>
      </c>
      <c r="AC9" s="198">
        <v>2.08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60.6</v>
      </c>
      <c r="AJ9" s="198">
        <v>0</v>
      </c>
      <c r="AK9" s="198">
        <v>3.04</v>
      </c>
      <c r="AL9" s="198">
        <v>0</v>
      </c>
      <c r="AM9" s="198">
        <v>10.67</v>
      </c>
      <c r="AN9" s="198">
        <v>0</v>
      </c>
      <c r="AO9" s="198">
        <v>78.569999999999993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114.37</v>
      </c>
      <c r="Z10" s="198">
        <v>0</v>
      </c>
      <c r="AA10" s="198">
        <v>0</v>
      </c>
      <c r="AB10" s="198">
        <v>0</v>
      </c>
      <c r="AC10" s="198">
        <v>2.08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60.6</v>
      </c>
      <c r="AJ10" s="198">
        <v>0</v>
      </c>
      <c r="AK10" s="198">
        <v>3.04</v>
      </c>
      <c r="AL10" s="198">
        <v>0</v>
      </c>
      <c r="AM10" s="198">
        <v>10.67</v>
      </c>
      <c r="AN10" s="198">
        <v>0</v>
      </c>
      <c r="AO10" s="198">
        <v>78.569999999999993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114.37</v>
      </c>
      <c r="Z11" s="198">
        <v>0</v>
      </c>
      <c r="AA11" s="198">
        <v>0</v>
      </c>
      <c r="AB11" s="198">
        <v>0</v>
      </c>
      <c r="AC11" s="198">
        <v>2.08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60.6</v>
      </c>
      <c r="AJ11" s="198">
        <v>0</v>
      </c>
      <c r="AK11" s="198">
        <v>3.04</v>
      </c>
      <c r="AL11" s="198">
        <v>0</v>
      </c>
      <c r="AM11" s="198">
        <v>10.67</v>
      </c>
      <c r="AN11" s="198">
        <v>0</v>
      </c>
      <c r="AO11" s="198">
        <v>78.569999999999993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114.37</v>
      </c>
      <c r="Z12" s="198">
        <v>0</v>
      </c>
      <c r="AA12" s="198">
        <v>0</v>
      </c>
      <c r="AB12" s="198">
        <v>0</v>
      </c>
      <c r="AC12" s="198">
        <v>2.08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60.6</v>
      </c>
      <c r="AJ12" s="198">
        <v>0</v>
      </c>
      <c r="AK12" s="198">
        <v>3.04</v>
      </c>
      <c r="AL12" s="198">
        <v>0</v>
      </c>
      <c r="AM12" s="198">
        <v>10.67</v>
      </c>
      <c r="AN12" s="198">
        <v>0</v>
      </c>
      <c r="AO12" s="198">
        <v>78.569999999999993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114.37</v>
      </c>
      <c r="Z13" s="198">
        <v>0</v>
      </c>
      <c r="AA13" s="198">
        <v>0</v>
      </c>
      <c r="AB13" s="198">
        <v>0</v>
      </c>
      <c r="AC13" s="198">
        <v>2.08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60.6</v>
      </c>
      <c r="AJ13" s="198">
        <v>0</v>
      </c>
      <c r="AK13" s="198">
        <v>3.04</v>
      </c>
      <c r="AL13" s="198">
        <v>0</v>
      </c>
      <c r="AM13" s="198">
        <v>10.67</v>
      </c>
      <c r="AN13" s="198">
        <v>0</v>
      </c>
      <c r="AO13" s="198">
        <v>78.569999999999993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114.37</v>
      </c>
      <c r="Z14" s="198">
        <v>0</v>
      </c>
      <c r="AA14" s="198">
        <v>0</v>
      </c>
      <c r="AB14" s="198">
        <v>0</v>
      </c>
      <c r="AC14" s="198">
        <v>2.08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60.6</v>
      </c>
      <c r="AJ14" s="198">
        <v>0</v>
      </c>
      <c r="AK14" s="198">
        <v>3.04</v>
      </c>
      <c r="AL14" s="198">
        <v>0</v>
      </c>
      <c r="AM14" s="198">
        <v>10.67</v>
      </c>
      <c r="AN14" s="198">
        <v>0</v>
      </c>
      <c r="AO14" s="198">
        <v>78.569999999999993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114.37</v>
      </c>
      <c r="Z15" s="198">
        <v>0</v>
      </c>
      <c r="AA15" s="198">
        <v>0</v>
      </c>
      <c r="AB15" s="198">
        <v>0</v>
      </c>
      <c r="AC15" s="198">
        <v>2.08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60.6</v>
      </c>
      <c r="AJ15" s="198">
        <v>0</v>
      </c>
      <c r="AK15" s="198">
        <v>3.04</v>
      </c>
      <c r="AL15" s="198">
        <v>0</v>
      </c>
      <c r="AM15" s="198">
        <v>10.67</v>
      </c>
      <c r="AN15" s="198">
        <v>0</v>
      </c>
      <c r="AO15" s="198">
        <v>78.569999999999993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114.37</v>
      </c>
      <c r="Z16" s="198">
        <v>0</v>
      </c>
      <c r="AA16" s="198">
        <v>0</v>
      </c>
      <c r="AB16" s="198">
        <v>0</v>
      </c>
      <c r="AC16" s="198">
        <v>2.08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60.6</v>
      </c>
      <c r="AJ16" s="198">
        <v>0</v>
      </c>
      <c r="AK16" s="198">
        <v>3.04</v>
      </c>
      <c r="AL16" s="198">
        <v>0</v>
      </c>
      <c r="AM16" s="198">
        <v>10.67</v>
      </c>
      <c r="AN16" s="198">
        <v>0</v>
      </c>
      <c r="AO16" s="198">
        <v>78.569999999999993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114.37</v>
      </c>
      <c r="Z17" s="198">
        <v>0</v>
      </c>
      <c r="AA17" s="198">
        <v>0</v>
      </c>
      <c r="AB17" s="198">
        <v>0</v>
      </c>
      <c r="AC17" s="198">
        <v>2.08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60.6</v>
      </c>
      <c r="AJ17" s="198">
        <v>0</v>
      </c>
      <c r="AK17" s="198">
        <v>3.04</v>
      </c>
      <c r="AL17" s="198">
        <v>0</v>
      </c>
      <c r="AM17" s="198">
        <v>10.67</v>
      </c>
      <c r="AN17" s="198">
        <v>0</v>
      </c>
      <c r="AO17" s="198">
        <v>78.569999999999993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114.37</v>
      </c>
      <c r="Z18" s="198">
        <v>0</v>
      </c>
      <c r="AA18" s="198">
        <v>0</v>
      </c>
      <c r="AB18" s="198">
        <v>0</v>
      </c>
      <c r="AC18" s="198">
        <v>2.08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60.6</v>
      </c>
      <c r="AJ18" s="198">
        <v>0</v>
      </c>
      <c r="AK18" s="198">
        <v>3.04</v>
      </c>
      <c r="AL18" s="198">
        <v>0</v>
      </c>
      <c r="AM18" s="198">
        <v>10.67</v>
      </c>
      <c r="AN18" s="198">
        <v>0</v>
      </c>
      <c r="AO18" s="198">
        <v>78.569999999999993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114.37</v>
      </c>
      <c r="Z19" s="198">
        <v>0</v>
      </c>
      <c r="AA19" s="198">
        <v>0</v>
      </c>
      <c r="AB19" s="198">
        <v>0</v>
      </c>
      <c r="AC19" s="198">
        <v>2.08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60.6</v>
      </c>
      <c r="AJ19" s="198">
        <v>0</v>
      </c>
      <c r="AK19" s="198">
        <v>3.04</v>
      </c>
      <c r="AL19" s="198">
        <v>0</v>
      </c>
      <c r="AM19" s="198">
        <v>10.67</v>
      </c>
      <c r="AN19" s="198">
        <v>0</v>
      </c>
      <c r="AO19" s="198">
        <v>78.569999999999993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114.37</v>
      </c>
      <c r="Z20" s="198">
        <v>0</v>
      </c>
      <c r="AA20" s="198">
        <v>0</v>
      </c>
      <c r="AB20" s="198">
        <v>0</v>
      </c>
      <c r="AC20" s="198">
        <v>2.08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60.6</v>
      </c>
      <c r="AJ20" s="198">
        <v>0</v>
      </c>
      <c r="AK20" s="198">
        <v>3.04</v>
      </c>
      <c r="AL20" s="198">
        <v>0</v>
      </c>
      <c r="AM20" s="198">
        <v>10.67</v>
      </c>
      <c r="AN20" s="198">
        <v>0</v>
      </c>
      <c r="AO20" s="198">
        <v>78.569999999999993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114.37</v>
      </c>
      <c r="Z21" s="198">
        <v>0</v>
      </c>
      <c r="AA21" s="198">
        <v>0</v>
      </c>
      <c r="AB21" s="198">
        <v>0</v>
      </c>
      <c r="AC21" s="198">
        <v>2.08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60.6</v>
      </c>
      <c r="AJ21" s="198">
        <v>0</v>
      </c>
      <c r="AK21" s="198">
        <v>3.04</v>
      </c>
      <c r="AL21" s="198">
        <v>0</v>
      </c>
      <c r="AM21" s="198">
        <v>10.67</v>
      </c>
      <c r="AN21" s="198">
        <v>0</v>
      </c>
      <c r="AO21" s="198">
        <v>78.569999999999993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114.37</v>
      </c>
      <c r="Z22" s="198">
        <v>0</v>
      </c>
      <c r="AA22" s="198">
        <v>0</v>
      </c>
      <c r="AB22" s="198">
        <v>0</v>
      </c>
      <c r="AC22" s="198">
        <v>2.08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60.6</v>
      </c>
      <c r="AJ22" s="198">
        <v>0</v>
      </c>
      <c r="AK22" s="198">
        <v>3.04</v>
      </c>
      <c r="AL22" s="198">
        <v>0</v>
      </c>
      <c r="AM22" s="198">
        <v>10.67</v>
      </c>
      <c r="AN22" s="198">
        <v>0</v>
      </c>
      <c r="AO22" s="198">
        <v>78.569999999999993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114.37</v>
      </c>
      <c r="Z23" s="198">
        <v>0</v>
      </c>
      <c r="AA23" s="198">
        <v>0</v>
      </c>
      <c r="AB23" s="198">
        <v>0</v>
      </c>
      <c r="AC23" s="198">
        <v>2.08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60.6</v>
      </c>
      <c r="AJ23" s="198">
        <v>0</v>
      </c>
      <c r="AK23" s="198">
        <v>3.62</v>
      </c>
      <c r="AL23" s="198">
        <v>0</v>
      </c>
      <c r="AM23" s="198">
        <v>10.67</v>
      </c>
      <c r="AN23" s="198">
        <v>0</v>
      </c>
      <c r="AO23" s="198">
        <v>78.569999999999993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114.37</v>
      </c>
      <c r="Z24" s="198">
        <v>0</v>
      </c>
      <c r="AA24" s="198">
        <v>0</v>
      </c>
      <c r="AB24" s="198">
        <v>0</v>
      </c>
      <c r="AC24" s="198">
        <v>2.08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60.6</v>
      </c>
      <c r="AJ24" s="198">
        <v>0</v>
      </c>
      <c r="AK24" s="198">
        <v>3.62</v>
      </c>
      <c r="AL24" s="198">
        <v>0</v>
      </c>
      <c r="AM24" s="198">
        <v>10.67</v>
      </c>
      <c r="AN24" s="198">
        <v>0</v>
      </c>
      <c r="AO24" s="198">
        <v>78.569999999999993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114.37</v>
      </c>
      <c r="Z25" s="198">
        <v>0</v>
      </c>
      <c r="AA25" s="198">
        <v>0</v>
      </c>
      <c r="AB25" s="198">
        <v>0</v>
      </c>
      <c r="AC25" s="198">
        <v>2.08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60.6</v>
      </c>
      <c r="AJ25" s="198">
        <v>0</v>
      </c>
      <c r="AK25" s="198">
        <v>4.2300000000000004</v>
      </c>
      <c r="AL25" s="198">
        <v>0</v>
      </c>
      <c r="AM25" s="198">
        <v>10.67</v>
      </c>
      <c r="AN25" s="198">
        <v>0</v>
      </c>
      <c r="AO25" s="198">
        <v>78.569999999999993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114.37</v>
      </c>
      <c r="Z26" s="198">
        <v>0</v>
      </c>
      <c r="AA26" s="198">
        <v>0</v>
      </c>
      <c r="AB26" s="198">
        <v>0</v>
      </c>
      <c r="AC26" s="198">
        <v>2.08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60.6</v>
      </c>
      <c r="AJ26" s="198">
        <v>0</v>
      </c>
      <c r="AK26" s="198">
        <v>3.8</v>
      </c>
      <c r="AL26" s="198">
        <v>0</v>
      </c>
      <c r="AM26" s="198">
        <v>10.67</v>
      </c>
      <c r="AN26" s="198">
        <v>0</v>
      </c>
      <c r="AO26" s="198">
        <v>78.569999999999993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114.37</v>
      </c>
      <c r="Z27" s="198">
        <v>0</v>
      </c>
      <c r="AA27" s="198">
        <v>0</v>
      </c>
      <c r="AB27" s="198">
        <v>0</v>
      </c>
      <c r="AC27" s="198">
        <v>2.08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61.52</v>
      </c>
      <c r="AJ27" s="198">
        <v>0</v>
      </c>
      <c r="AK27" s="198">
        <v>4.79</v>
      </c>
      <c r="AL27" s="198">
        <v>0</v>
      </c>
      <c r="AM27" s="198">
        <v>10.67</v>
      </c>
      <c r="AN27" s="198">
        <v>0</v>
      </c>
      <c r="AO27" s="198">
        <v>78.569999999999993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114.37</v>
      </c>
      <c r="Z28" s="198">
        <v>0</v>
      </c>
      <c r="AA28" s="198">
        <v>0</v>
      </c>
      <c r="AB28" s="198">
        <v>0</v>
      </c>
      <c r="AC28" s="198">
        <v>2.08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60.6</v>
      </c>
      <c r="AJ28" s="198">
        <v>0</v>
      </c>
      <c r="AK28" s="198">
        <v>4.79</v>
      </c>
      <c r="AL28" s="198">
        <v>0</v>
      </c>
      <c r="AM28" s="198">
        <v>10.67</v>
      </c>
      <c r="AN28" s="198">
        <v>0</v>
      </c>
      <c r="AO28" s="198">
        <v>78.569999999999993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114.37</v>
      </c>
      <c r="Z29" s="198">
        <v>0</v>
      </c>
      <c r="AA29" s="198">
        <v>0</v>
      </c>
      <c r="AB29" s="198">
        <v>0</v>
      </c>
      <c r="AC29" s="198">
        <v>2.08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60.6</v>
      </c>
      <c r="AJ29" s="198">
        <v>0</v>
      </c>
      <c r="AK29" s="198">
        <v>4.79</v>
      </c>
      <c r="AL29" s="198">
        <v>0</v>
      </c>
      <c r="AM29" s="198">
        <v>10.67</v>
      </c>
      <c r="AN29" s="198">
        <v>0</v>
      </c>
      <c r="AO29" s="198">
        <v>78.569999999999993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114.37</v>
      </c>
      <c r="Z30" s="198">
        <v>0</v>
      </c>
      <c r="AA30" s="198">
        <v>0</v>
      </c>
      <c r="AB30" s="198">
        <v>0</v>
      </c>
      <c r="AC30" s="198">
        <v>2.08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60.6</v>
      </c>
      <c r="AJ30" s="198">
        <v>0</v>
      </c>
      <c r="AK30" s="198">
        <v>4.79</v>
      </c>
      <c r="AL30" s="198">
        <v>0</v>
      </c>
      <c r="AM30" s="198">
        <v>10.67</v>
      </c>
      <c r="AN30" s="198">
        <v>0</v>
      </c>
      <c r="AO30" s="198">
        <v>78.569999999999993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114.37</v>
      </c>
      <c r="Z31" s="198">
        <v>0</v>
      </c>
      <c r="AA31" s="198">
        <v>0</v>
      </c>
      <c r="AB31" s="198">
        <v>0</v>
      </c>
      <c r="AC31" s="198">
        <v>2.08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60.6</v>
      </c>
      <c r="AJ31" s="198">
        <v>0</v>
      </c>
      <c r="AK31" s="198">
        <v>4.79</v>
      </c>
      <c r="AL31" s="198">
        <v>0</v>
      </c>
      <c r="AM31" s="198">
        <v>10.67</v>
      </c>
      <c r="AN31" s="198">
        <v>0</v>
      </c>
      <c r="AO31" s="198">
        <v>78.569999999999993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114.37</v>
      </c>
      <c r="Z32" s="198">
        <v>0</v>
      </c>
      <c r="AA32" s="198">
        <v>0</v>
      </c>
      <c r="AB32" s="198">
        <v>0</v>
      </c>
      <c r="AC32" s="198">
        <v>2.08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60.6</v>
      </c>
      <c r="AJ32" s="198">
        <v>0</v>
      </c>
      <c r="AK32" s="198">
        <v>4.79</v>
      </c>
      <c r="AL32" s="198">
        <v>0</v>
      </c>
      <c r="AM32" s="198">
        <v>10.67</v>
      </c>
      <c r="AN32" s="198">
        <v>0</v>
      </c>
      <c r="AO32" s="198">
        <v>78.569999999999993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114.37</v>
      </c>
      <c r="Z33" s="198">
        <v>0</v>
      </c>
      <c r="AA33" s="198">
        <v>0</v>
      </c>
      <c r="AB33" s="198">
        <v>0</v>
      </c>
      <c r="AC33" s="198">
        <v>2.08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61.52</v>
      </c>
      <c r="AJ33" s="198">
        <v>0</v>
      </c>
      <c r="AK33" s="198">
        <v>4.79</v>
      </c>
      <c r="AL33" s="198">
        <v>0</v>
      </c>
      <c r="AM33" s="198">
        <v>10.67</v>
      </c>
      <c r="AN33" s="198">
        <v>0</v>
      </c>
      <c r="AO33" s="198">
        <v>78.569999999999993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114.37</v>
      </c>
      <c r="Z34" s="198">
        <v>0</v>
      </c>
      <c r="AA34" s="198">
        <v>0</v>
      </c>
      <c r="AB34" s="198">
        <v>0</v>
      </c>
      <c r="AC34" s="198">
        <v>2.08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60.6</v>
      </c>
      <c r="AJ34" s="198">
        <v>0</v>
      </c>
      <c r="AK34" s="198">
        <v>4.79</v>
      </c>
      <c r="AL34" s="198">
        <v>0</v>
      </c>
      <c r="AM34" s="198">
        <v>10.67</v>
      </c>
      <c r="AN34" s="198">
        <v>0</v>
      </c>
      <c r="AO34" s="198">
        <v>78.569999999999993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114.37</v>
      </c>
      <c r="Z35" s="198">
        <v>0</v>
      </c>
      <c r="AA35" s="198">
        <v>0</v>
      </c>
      <c r="AB35" s="198">
        <v>0</v>
      </c>
      <c r="AC35" s="198">
        <v>2.08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60.6</v>
      </c>
      <c r="AJ35" s="198">
        <v>0</v>
      </c>
      <c r="AK35" s="198">
        <v>9.48</v>
      </c>
      <c r="AL35" s="198">
        <v>0</v>
      </c>
      <c r="AM35" s="198">
        <v>10.67</v>
      </c>
      <c r="AN35" s="198">
        <v>0</v>
      </c>
      <c r="AO35" s="198">
        <v>80.510000000000005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114.37</v>
      </c>
      <c r="Z36" s="198">
        <v>0</v>
      </c>
      <c r="AA36" s="198">
        <v>0</v>
      </c>
      <c r="AB36" s="198">
        <v>0</v>
      </c>
      <c r="AC36" s="198">
        <v>2.08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60.6</v>
      </c>
      <c r="AJ36" s="198">
        <v>0</v>
      </c>
      <c r="AK36" s="198">
        <v>9.48</v>
      </c>
      <c r="AL36" s="198">
        <v>0</v>
      </c>
      <c r="AM36" s="198">
        <v>10.67</v>
      </c>
      <c r="AN36" s="198">
        <v>0</v>
      </c>
      <c r="AO36" s="198">
        <v>80.510000000000005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114.37</v>
      </c>
      <c r="Z37" s="198">
        <v>0</v>
      </c>
      <c r="AA37" s="198">
        <v>0</v>
      </c>
      <c r="AB37" s="198">
        <v>0</v>
      </c>
      <c r="AC37" s="198">
        <v>2.08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60.6</v>
      </c>
      <c r="AJ37" s="198">
        <v>0</v>
      </c>
      <c r="AK37" s="198">
        <v>9.48</v>
      </c>
      <c r="AL37" s="198">
        <v>0</v>
      </c>
      <c r="AM37" s="198">
        <v>10.67</v>
      </c>
      <c r="AN37" s="198">
        <v>0</v>
      </c>
      <c r="AO37" s="198">
        <v>80.510000000000005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114.37</v>
      </c>
      <c r="Z38" s="198">
        <v>0</v>
      </c>
      <c r="AA38" s="198">
        <v>0</v>
      </c>
      <c r="AB38" s="198">
        <v>0</v>
      </c>
      <c r="AC38" s="198">
        <v>2.08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60.6</v>
      </c>
      <c r="AJ38" s="198">
        <v>0</v>
      </c>
      <c r="AK38" s="198">
        <v>9.48</v>
      </c>
      <c r="AL38" s="198">
        <v>0</v>
      </c>
      <c r="AM38" s="198">
        <v>10.67</v>
      </c>
      <c r="AN38" s="198">
        <v>0</v>
      </c>
      <c r="AO38" s="198">
        <v>80.510000000000005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114.37</v>
      </c>
      <c r="Z39" s="198">
        <v>0</v>
      </c>
      <c r="AA39" s="198">
        <v>0</v>
      </c>
      <c r="AB39" s="198">
        <v>0</v>
      </c>
      <c r="AC39" s="198">
        <v>2.08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61.52</v>
      </c>
      <c r="AJ39" s="198">
        <v>0</v>
      </c>
      <c r="AK39" s="198">
        <v>9.48</v>
      </c>
      <c r="AL39" s="198">
        <v>0</v>
      </c>
      <c r="AM39" s="198">
        <v>10.67</v>
      </c>
      <c r="AN39" s="198">
        <v>0</v>
      </c>
      <c r="AO39" s="198">
        <v>80.510000000000005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114.37</v>
      </c>
      <c r="Z40" s="198">
        <v>0</v>
      </c>
      <c r="AA40" s="198">
        <v>0</v>
      </c>
      <c r="AB40" s="198">
        <v>0</v>
      </c>
      <c r="AC40" s="198">
        <v>2.08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60.6</v>
      </c>
      <c r="AJ40" s="198">
        <v>0</v>
      </c>
      <c r="AK40" s="198">
        <v>9.48</v>
      </c>
      <c r="AL40" s="198">
        <v>0</v>
      </c>
      <c r="AM40" s="198">
        <v>10.67</v>
      </c>
      <c r="AN40" s="198">
        <v>0</v>
      </c>
      <c r="AO40" s="198">
        <v>80.510000000000005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114.37</v>
      </c>
      <c r="Z41" s="198">
        <v>0</v>
      </c>
      <c r="AA41" s="198">
        <v>0</v>
      </c>
      <c r="AB41" s="198">
        <v>0</v>
      </c>
      <c r="AC41" s="198">
        <v>2.08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60.6</v>
      </c>
      <c r="AJ41" s="198">
        <v>0</v>
      </c>
      <c r="AK41" s="198">
        <v>9.48</v>
      </c>
      <c r="AL41" s="198">
        <v>0</v>
      </c>
      <c r="AM41" s="198">
        <v>10.67</v>
      </c>
      <c r="AN41" s="198">
        <v>0</v>
      </c>
      <c r="AO41" s="198">
        <v>80.510000000000005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114.37</v>
      </c>
      <c r="Z42" s="198">
        <v>0</v>
      </c>
      <c r="AA42" s="198">
        <v>0</v>
      </c>
      <c r="AB42" s="198">
        <v>0</v>
      </c>
      <c r="AC42" s="198">
        <v>2.08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60.6</v>
      </c>
      <c r="AJ42" s="198">
        <v>0</v>
      </c>
      <c r="AK42" s="198">
        <v>9.48</v>
      </c>
      <c r="AL42" s="198">
        <v>0</v>
      </c>
      <c r="AM42" s="198">
        <v>10.67</v>
      </c>
      <c r="AN42" s="198">
        <v>0</v>
      </c>
      <c r="AO42" s="198">
        <v>80.510000000000005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114.37</v>
      </c>
      <c r="Z43" s="198">
        <v>0</v>
      </c>
      <c r="AA43" s="198">
        <v>0</v>
      </c>
      <c r="AB43" s="198">
        <v>0</v>
      </c>
      <c r="AC43" s="198">
        <v>2.08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60.6</v>
      </c>
      <c r="AJ43" s="198">
        <v>0</v>
      </c>
      <c r="AK43" s="198">
        <v>9.48</v>
      </c>
      <c r="AL43" s="198">
        <v>0</v>
      </c>
      <c r="AM43" s="198">
        <v>10.67</v>
      </c>
      <c r="AN43" s="198">
        <v>0</v>
      </c>
      <c r="AO43" s="198">
        <v>80.510000000000005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114.37</v>
      </c>
      <c r="Z44" s="198">
        <v>0</v>
      </c>
      <c r="AA44" s="198">
        <v>0</v>
      </c>
      <c r="AB44" s="198">
        <v>0</v>
      </c>
      <c r="AC44" s="198">
        <v>2.08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60.6</v>
      </c>
      <c r="AJ44" s="198">
        <v>0</v>
      </c>
      <c r="AK44" s="198">
        <v>9.48</v>
      </c>
      <c r="AL44" s="198">
        <v>0</v>
      </c>
      <c r="AM44" s="198">
        <v>10.67</v>
      </c>
      <c r="AN44" s="198">
        <v>0</v>
      </c>
      <c r="AO44" s="198">
        <v>80.510000000000005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114.37</v>
      </c>
      <c r="Z45" s="198">
        <v>0</v>
      </c>
      <c r="AA45" s="198">
        <v>0</v>
      </c>
      <c r="AB45" s="198">
        <v>0</v>
      </c>
      <c r="AC45" s="198">
        <v>2.5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61.52</v>
      </c>
      <c r="AJ45" s="198">
        <v>0</v>
      </c>
      <c r="AK45" s="198">
        <v>9.48</v>
      </c>
      <c r="AL45" s="198">
        <v>0</v>
      </c>
      <c r="AM45" s="198">
        <v>10.67</v>
      </c>
      <c r="AN45" s="198">
        <v>0</v>
      </c>
      <c r="AO45" s="198">
        <v>80.510000000000005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114.37</v>
      </c>
      <c r="Z46" s="198">
        <v>0</v>
      </c>
      <c r="AA46" s="198">
        <v>0</v>
      </c>
      <c r="AB46" s="198">
        <v>0</v>
      </c>
      <c r="AC46" s="198">
        <v>2.5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60.6</v>
      </c>
      <c r="AJ46" s="198">
        <v>0</v>
      </c>
      <c r="AK46" s="198">
        <v>9.48</v>
      </c>
      <c r="AL46" s="198">
        <v>0</v>
      </c>
      <c r="AM46" s="198">
        <v>10.67</v>
      </c>
      <c r="AN46" s="198">
        <v>0</v>
      </c>
      <c r="AO46" s="198">
        <v>80.510000000000005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114.37</v>
      </c>
      <c r="Z47" s="198">
        <v>0</v>
      </c>
      <c r="AA47" s="198">
        <v>0</v>
      </c>
      <c r="AB47" s="198">
        <v>0</v>
      </c>
      <c r="AC47" s="198">
        <v>2.08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60.6</v>
      </c>
      <c r="AJ47" s="198">
        <v>0</v>
      </c>
      <c r="AK47" s="198">
        <v>4.79</v>
      </c>
      <c r="AL47" s="198">
        <v>0</v>
      </c>
      <c r="AM47" s="198">
        <v>10.67</v>
      </c>
      <c r="AN47" s="198">
        <v>0</v>
      </c>
      <c r="AO47" s="198">
        <v>80.510000000000005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114.37</v>
      </c>
      <c r="Z48" s="198">
        <v>0</v>
      </c>
      <c r="AA48" s="198">
        <v>0</v>
      </c>
      <c r="AB48" s="198">
        <v>0</v>
      </c>
      <c r="AC48" s="198">
        <v>2.08</v>
      </c>
      <c r="AD48" s="198">
        <v>0</v>
      </c>
      <c r="AE48" s="198">
        <v>0</v>
      </c>
      <c r="AF48" s="198">
        <v>0</v>
      </c>
      <c r="AG48" s="198">
        <v>0</v>
      </c>
      <c r="AH48" s="198">
        <v>18.18</v>
      </c>
      <c r="AI48" s="198">
        <v>60.6</v>
      </c>
      <c r="AJ48" s="198">
        <v>0</v>
      </c>
      <c r="AK48" s="198">
        <v>4.79</v>
      </c>
      <c r="AL48" s="198">
        <v>0</v>
      </c>
      <c r="AM48" s="198">
        <v>10.67</v>
      </c>
      <c r="AN48" s="198">
        <v>0</v>
      </c>
      <c r="AO48" s="198">
        <v>80.510000000000005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114.37</v>
      </c>
      <c r="Z49" s="198">
        <v>0</v>
      </c>
      <c r="AA49" s="198">
        <v>0</v>
      </c>
      <c r="AB49" s="198">
        <v>0</v>
      </c>
      <c r="AC49" s="198">
        <v>2.08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60.6</v>
      </c>
      <c r="AJ49" s="198">
        <v>0</v>
      </c>
      <c r="AK49" s="198">
        <v>4.79</v>
      </c>
      <c r="AL49" s="198">
        <v>0</v>
      </c>
      <c r="AM49" s="198">
        <v>10.67</v>
      </c>
      <c r="AN49" s="198">
        <v>0</v>
      </c>
      <c r="AO49" s="198">
        <v>80.510000000000005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114.37</v>
      </c>
      <c r="Z50" s="198">
        <v>0</v>
      </c>
      <c r="AA50" s="198">
        <v>0</v>
      </c>
      <c r="AB50" s="198">
        <v>0</v>
      </c>
      <c r="AC50" s="198">
        <v>2.08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60.6</v>
      </c>
      <c r="AJ50" s="198">
        <v>0</v>
      </c>
      <c r="AK50" s="198">
        <v>4.79</v>
      </c>
      <c r="AL50" s="198">
        <v>0</v>
      </c>
      <c r="AM50" s="198">
        <v>10.67</v>
      </c>
      <c r="AN50" s="198">
        <v>0</v>
      </c>
      <c r="AO50" s="198">
        <v>80.510000000000005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114.37</v>
      </c>
      <c r="Z51" s="198">
        <v>0</v>
      </c>
      <c r="AA51" s="198">
        <v>0</v>
      </c>
      <c r="AB51" s="198">
        <v>0</v>
      </c>
      <c r="AC51" s="198">
        <v>2.08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60.6</v>
      </c>
      <c r="AJ51" s="198">
        <v>0</v>
      </c>
      <c r="AK51" s="198">
        <v>4.79</v>
      </c>
      <c r="AL51" s="198">
        <v>0</v>
      </c>
      <c r="AM51" s="198">
        <v>10.67</v>
      </c>
      <c r="AN51" s="198">
        <v>0</v>
      </c>
      <c r="AO51" s="198">
        <v>80.510000000000005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114.37</v>
      </c>
      <c r="Z52" s="198">
        <v>0</v>
      </c>
      <c r="AA52" s="198">
        <v>0</v>
      </c>
      <c r="AB52" s="198">
        <v>0</v>
      </c>
      <c r="AC52" s="198">
        <v>2.08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60.6</v>
      </c>
      <c r="AJ52" s="198">
        <v>0</v>
      </c>
      <c r="AK52" s="198">
        <v>4.79</v>
      </c>
      <c r="AL52" s="198">
        <v>0</v>
      </c>
      <c r="AM52" s="198">
        <v>10.67</v>
      </c>
      <c r="AN52" s="198">
        <v>0</v>
      </c>
      <c r="AO52" s="198">
        <v>80.510000000000005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114.37</v>
      </c>
      <c r="Z53" s="198">
        <v>0</v>
      </c>
      <c r="AA53" s="198">
        <v>0</v>
      </c>
      <c r="AB53" s="198">
        <v>0</v>
      </c>
      <c r="AC53" s="198">
        <v>2.08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70.12</v>
      </c>
      <c r="AJ53" s="198">
        <v>0</v>
      </c>
      <c r="AK53" s="198">
        <v>4.79</v>
      </c>
      <c r="AL53" s="198">
        <v>0</v>
      </c>
      <c r="AM53" s="198">
        <v>10.67</v>
      </c>
      <c r="AN53" s="198">
        <v>0</v>
      </c>
      <c r="AO53" s="198">
        <v>80.510000000000005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114.37</v>
      </c>
      <c r="Z54" s="198">
        <v>0</v>
      </c>
      <c r="AA54" s="198">
        <v>0</v>
      </c>
      <c r="AB54" s="198">
        <v>0</v>
      </c>
      <c r="AC54" s="198">
        <v>2.08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70.12</v>
      </c>
      <c r="AJ54" s="198">
        <v>0</v>
      </c>
      <c r="AK54" s="198">
        <v>4.79</v>
      </c>
      <c r="AL54" s="198">
        <v>0</v>
      </c>
      <c r="AM54" s="198">
        <v>10.67</v>
      </c>
      <c r="AN54" s="198">
        <v>0</v>
      </c>
      <c r="AO54" s="198">
        <v>80.510000000000005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114.37</v>
      </c>
      <c r="Z55" s="198">
        <v>0</v>
      </c>
      <c r="AA55" s="198">
        <v>0</v>
      </c>
      <c r="AB55" s="198">
        <v>0</v>
      </c>
      <c r="AC55" s="198">
        <v>2.08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60.6</v>
      </c>
      <c r="AJ55" s="198">
        <v>0</v>
      </c>
      <c r="AK55" s="198">
        <v>4.79</v>
      </c>
      <c r="AL55" s="198">
        <v>0</v>
      </c>
      <c r="AM55" s="198">
        <v>10.67</v>
      </c>
      <c r="AN55" s="198">
        <v>0</v>
      </c>
      <c r="AO55" s="198">
        <v>80.510000000000005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114.37</v>
      </c>
      <c r="Z56" s="198">
        <v>0</v>
      </c>
      <c r="AA56" s="198">
        <v>0</v>
      </c>
      <c r="AB56" s="198">
        <v>0</v>
      </c>
      <c r="AC56" s="198">
        <v>2.08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60.6</v>
      </c>
      <c r="AJ56" s="198">
        <v>0</v>
      </c>
      <c r="AK56" s="198">
        <v>4.79</v>
      </c>
      <c r="AL56" s="198">
        <v>0</v>
      </c>
      <c r="AM56" s="198">
        <v>10.67</v>
      </c>
      <c r="AN56" s="198">
        <v>0</v>
      </c>
      <c r="AO56" s="198">
        <v>80.510000000000005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114.37</v>
      </c>
      <c r="Z57" s="198">
        <v>0</v>
      </c>
      <c r="AA57" s="198">
        <v>0</v>
      </c>
      <c r="AB57" s="198">
        <v>0</v>
      </c>
      <c r="AC57" s="198">
        <v>2.08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60.6</v>
      </c>
      <c r="AJ57" s="198">
        <v>0</v>
      </c>
      <c r="AK57" s="198">
        <v>4.79</v>
      </c>
      <c r="AL57" s="198">
        <v>0</v>
      </c>
      <c r="AM57" s="198">
        <v>10.67</v>
      </c>
      <c r="AN57" s="198">
        <v>0</v>
      </c>
      <c r="AO57" s="198">
        <v>80.510000000000005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114.37</v>
      </c>
      <c r="Z58" s="198">
        <v>0</v>
      </c>
      <c r="AA58" s="198">
        <v>0</v>
      </c>
      <c r="AB58" s="198">
        <v>0</v>
      </c>
      <c r="AC58" s="198">
        <v>2.08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60.6</v>
      </c>
      <c r="AJ58" s="198">
        <v>0</v>
      </c>
      <c r="AK58" s="198">
        <v>4.79</v>
      </c>
      <c r="AL58" s="198">
        <v>0</v>
      </c>
      <c r="AM58" s="198">
        <v>10.67</v>
      </c>
      <c r="AN58" s="198">
        <v>0</v>
      </c>
      <c r="AO58" s="198">
        <v>80.510000000000005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114.37</v>
      </c>
      <c r="Z59" s="198">
        <v>0</v>
      </c>
      <c r="AA59" s="198">
        <v>0</v>
      </c>
      <c r="AB59" s="198">
        <v>0</v>
      </c>
      <c r="AC59" s="198">
        <v>2.08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60.6</v>
      </c>
      <c r="AJ59" s="198">
        <v>0</v>
      </c>
      <c r="AK59" s="198">
        <v>4.79</v>
      </c>
      <c r="AL59" s="198">
        <v>0</v>
      </c>
      <c r="AM59" s="198">
        <v>10.67</v>
      </c>
      <c r="AN59" s="198">
        <v>0</v>
      </c>
      <c r="AO59" s="198">
        <v>80.510000000000005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114.37</v>
      </c>
      <c r="Z60" s="198">
        <v>0</v>
      </c>
      <c r="AA60" s="198">
        <v>0</v>
      </c>
      <c r="AB60" s="198">
        <v>0</v>
      </c>
      <c r="AC60" s="198">
        <v>2.08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60.6</v>
      </c>
      <c r="AJ60" s="198">
        <v>0</v>
      </c>
      <c r="AK60" s="198">
        <v>4.79</v>
      </c>
      <c r="AL60" s="198">
        <v>0</v>
      </c>
      <c r="AM60" s="198">
        <v>10.67</v>
      </c>
      <c r="AN60" s="198">
        <v>0</v>
      </c>
      <c r="AO60" s="198">
        <v>80.510000000000005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114.37</v>
      </c>
      <c r="Z61" s="198">
        <v>0</v>
      </c>
      <c r="AA61" s="198">
        <v>0</v>
      </c>
      <c r="AB61" s="198">
        <v>0</v>
      </c>
      <c r="AC61" s="198">
        <v>2.08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74.180000000000007</v>
      </c>
      <c r="AJ61" s="198">
        <v>0</v>
      </c>
      <c r="AK61" s="198">
        <v>4.79</v>
      </c>
      <c r="AL61" s="198">
        <v>0</v>
      </c>
      <c r="AM61" s="198">
        <v>10.67</v>
      </c>
      <c r="AN61" s="198">
        <v>0</v>
      </c>
      <c r="AO61" s="198">
        <v>80.510000000000005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114.37</v>
      </c>
      <c r="Z62" s="198">
        <v>0</v>
      </c>
      <c r="AA62" s="198">
        <v>0</v>
      </c>
      <c r="AB62" s="198">
        <v>0</v>
      </c>
      <c r="AC62" s="198">
        <v>2.08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74.180000000000007</v>
      </c>
      <c r="AJ62" s="198">
        <v>0</v>
      </c>
      <c r="AK62" s="198">
        <v>4.79</v>
      </c>
      <c r="AL62" s="198">
        <v>0</v>
      </c>
      <c r="AM62" s="198">
        <v>10.67</v>
      </c>
      <c r="AN62" s="198">
        <v>0</v>
      </c>
      <c r="AO62" s="198">
        <v>80.510000000000005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114.37</v>
      </c>
      <c r="Z63" s="198">
        <v>0</v>
      </c>
      <c r="AA63" s="198">
        <v>0</v>
      </c>
      <c r="AB63" s="198">
        <v>0</v>
      </c>
      <c r="AC63" s="198">
        <v>2.08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60.6</v>
      </c>
      <c r="AJ63" s="198">
        <v>0</v>
      </c>
      <c r="AK63" s="198">
        <v>4.79</v>
      </c>
      <c r="AL63" s="198">
        <v>0</v>
      </c>
      <c r="AM63" s="198">
        <v>10.67</v>
      </c>
      <c r="AN63" s="198">
        <v>0</v>
      </c>
      <c r="AO63" s="198">
        <v>80.510000000000005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114.37</v>
      </c>
      <c r="Z64" s="198">
        <v>0</v>
      </c>
      <c r="AA64" s="198">
        <v>0</v>
      </c>
      <c r="AB64" s="198">
        <v>0</v>
      </c>
      <c r="AC64" s="198">
        <v>2.08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60.6</v>
      </c>
      <c r="AJ64" s="198">
        <v>0</v>
      </c>
      <c r="AK64" s="198">
        <v>4.79</v>
      </c>
      <c r="AL64" s="198">
        <v>0</v>
      </c>
      <c r="AM64" s="198">
        <v>10.67</v>
      </c>
      <c r="AN64" s="198">
        <v>0</v>
      </c>
      <c r="AO64" s="198">
        <v>80.510000000000005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114.37</v>
      </c>
      <c r="Z65" s="198">
        <v>0</v>
      </c>
      <c r="AA65" s="198">
        <v>0</v>
      </c>
      <c r="AB65" s="198">
        <v>0</v>
      </c>
      <c r="AC65" s="198">
        <v>2.08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60.6</v>
      </c>
      <c r="AJ65" s="198">
        <v>0</v>
      </c>
      <c r="AK65" s="198">
        <v>4.79</v>
      </c>
      <c r="AL65" s="198">
        <v>0</v>
      </c>
      <c r="AM65" s="198">
        <v>10.67</v>
      </c>
      <c r="AN65" s="198">
        <v>0</v>
      </c>
      <c r="AO65" s="198">
        <v>80.510000000000005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114.37</v>
      </c>
      <c r="Z66" s="198">
        <v>0</v>
      </c>
      <c r="AA66" s="198">
        <v>0</v>
      </c>
      <c r="AB66" s="198">
        <v>0</v>
      </c>
      <c r="AC66" s="198">
        <v>2.08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60.6</v>
      </c>
      <c r="AJ66" s="198">
        <v>0</v>
      </c>
      <c r="AK66" s="198">
        <v>4.79</v>
      </c>
      <c r="AL66" s="198">
        <v>0</v>
      </c>
      <c r="AM66" s="198">
        <v>10.67</v>
      </c>
      <c r="AN66" s="198">
        <v>0</v>
      </c>
      <c r="AO66" s="198">
        <v>80.510000000000005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114.37</v>
      </c>
      <c r="Z67" s="198">
        <v>0</v>
      </c>
      <c r="AA67" s="198">
        <v>0</v>
      </c>
      <c r="AB67" s="198">
        <v>0</v>
      </c>
      <c r="AC67" s="198">
        <v>2.08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60.6</v>
      </c>
      <c r="AJ67" s="198">
        <v>0</v>
      </c>
      <c r="AK67" s="198">
        <v>9.48</v>
      </c>
      <c r="AL67" s="198">
        <v>0</v>
      </c>
      <c r="AM67" s="198">
        <v>10.67</v>
      </c>
      <c r="AN67" s="198">
        <v>0</v>
      </c>
      <c r="AO67" s="198">
        <v>80.510000000000005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114.37</v>
      </c>
      <c r="Z68" s="198">
        <v>0</v>
      </c>
      <c r="AA68" s="198">
        <v>0</v>
      </c>
      <c r="AB68" s="198">
        <v>0</v>
      </c>
      <c r="AC68" s="198">
        <v>2.08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60.6</v>
      </c>
      <c r="AJ68" s="198">
        <v>0</v>
      </c>
      <c r="AK68" s="198">
        <v>9.34</v>
      </c>
      <c r="AL68" s="198">
        <v>0</v>
      </c>
      <c r="AM68" s="198">
        <v>10.67</v>
      </c>
      <c r="AN68" s="198">
        <v>0</v>
      </c>
      <c r="AO68" s="198">
        <v>80.510000000000005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114.37</v>
      </c>
      <c r="Z69" s="198">
        <v>0</v>
      </c>
      <c r="AA69" s="198">
        <v>0</v>
      </c>
      <c r="AB69" s="198">
        <v>0</v>
      </c>
      <c r="AC69" s="198">
        <v>2.08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60.6</v>
      </c>
      <c r="AJ69" s="198">
        <v>0</v>
      </c>
      <c r="AK69" s="198">
        <v>9.4700000000000006</v>
      </c>
      <c r="AL69" s="198">
        <v>0</v>
      </c>
      <c r="AM69" s="198">
        <v>10.67</v>
      </c>
      <c r="AN69" s="198">
        <v>0</v>
      </c>
      <c r="AO69" s="198">
        <v>80.510000000000005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114.37</v>
      </c>
      <c r="Z70" s="198">
        <v>0</v>
      </c>
      <c r="AA70" s="198">
        <v>0</v>
      </c>
      <c r="AB70" s="198">
        <v>0</v>
      </c>
      <c r="AC70" s="198">
        <v>2.46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74.180000000000007</v>
      </c>
      <c r="AJ70" s="198">
        <v>0</v>
      </c>
      <c r="AK70" s="198">
        <v>9.4700000000000006</v>
      </c>
      <c r="AL70" s="198">
        <v>0</v>
      </c>
      <c r="AM70" s="198">
        <v>10.67</v>
      </c>
      <c r="AN70" s="198">
        <v>0</v>
      </c>
      <c r="AO70" s="198">
        <v>80.510000000000005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114.37</v>
      </c>
      <c r="Z71" s="198">
        <v>0</v>
      </c>
      <c r="AA71" s="198">
        <v>0</v>
      </c>
      <c r="AB71" s="198">
        <v>0</v>
      </c>
      <c r="AC71" s="198">
        <v>2.08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60.6</v>
      </c>
      <c r="AJ71" s="198">
        <v>0</v>
      </c>
      <c r="AK71" s="198">
        <v>9.48</v>
      </c>
      <c r="AL71" s="198">
        <v>0</v>
      </c>
      <c r="AM71" s="198">
        <v>10.67</v>
      </c>
      <c r="AN71" s="198">
        <v>0</v>
      </c>
      <c r="AO71" s="198">
        <v>80.510000000000005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114.37</v>
      </c>
      <c r="Z72" s="198">
        <v>0</v>
      </c>
      <c r="AA72" s="198">
        <v>0</v>
      </c>
      <c r="AB72" s="198">
        <v>0</v>
      </c>
      <c r="AC72" s="198">
        <v>2.08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60.6</v>
      </c>
      <c r="AJ72" s="198">
        <v>0</v>
      </c>
      <c r="AK72" s="198">
        <v>9.48</v>
      </c>
      <c r="AL72" s="198">
        <v>0</v>
      </c>
      <c r="AM72" s="198">
        <v>10.67</v>
      </c>
      <c r="AN72" s="198">
        <v>0</v>
      </c>
      <c r="AO72" s="198">
        <v>80.510000000000005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114.37</v>
      </c>
      <c r="Z73" s="198">
        <v>0</v>
      </c>
      <c r="AA73" s="198">
        <v>0</v>
      </c>
      <c r="AB73" s="198">
        <v>0</v>
      </c>
      <c r="AC73" s="198">
        <v>2.08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60.6</v>
      </c>
      <c r="AJ73" s="198">
        <v>0</v>
      </c>
      <c r="AK73" s="198">
        <v>9.48</v>
      </c>
      <c r="AL73" s="198">
        <v>0</v>
      </c>
      <c r="AM73" s="198">
        <v>10.67</v>
      </c>
      <c r="AN73" s="198">
        <v>0</v>
      </c>
      <c r="AO73" s="198">
        <v>80.510000000000005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114.37</v>
      </c>
      <c r="Z74" s="198">
        <v>0</v>
      </c>
      <c r="AA74" s="198">
        <v>0</v>
      </c>
      <c r="AB74" s="198">
        <v>0</v>
      </c>
      <c r="AC74" s="198">
        <v>2.08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60.6</v>
      </c>
      <c r="AJ74" s="198">
        <v>0</v>
      </c>
      <c r="AK74" s="198">
        <v>9.48</v>
      </c>
      <c r="AL74" s="198">
        <v>0</v>
      </c>
      <c r="AM74" s="198">
        <v>10.67</v>
      </c>
      <c r="AN74" s="198">
        <v>0</v>
      </c>
      <c r="AO74" s="198">
        <v>80.510000000000005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114.37</v>
      </c>
      <c r="Z75" s="198">
        <v>0</v>
      </c>
      <c r="AA75" s="198">
        <v>0</v>
      </c>
      <c r="AB75" s="198">
        <v>0</v>
      </c>
      <c r="AC75" s="198">
        <v>2.08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60.6</v>
      </c>
      <c r="AJ75" s="198">
        <v>0</v>
      </c>
      <c r="AK75" s="198">
        <v>9.48</v>
      </c>
      <c r="AL75" s="198">
        <v>0</v>
      </c>
      <c r="AM75" s="198">
        <v>10.67</v>
      </c>
      <c r="AN75" s="198">
        <v>0</v>
      </c>
      <c r="AO75" s="198">
        <v>80.510000000000005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114.37</v>
      </c>
      <c r="Z76" s="198">
        <v>0</v>
      </c>
      <c r="AA76" s="198">
        <v>0</v>
      </c>
      <c r="AB76" s="198">
        <v>0</v>
      </c>
      <c r="AC76" s="198">
        <v>3.11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86.36</v>
      </c>
      <c r="AJ76" s="198">
        <v>0</v>
      </c>
      <c r="AK76" s="198">
        <v>9.48</v>
      </c>
      <c r="AL76" s="198">
        <v>0</v>
      </c>
      <c r="AM76" s="198">
        <v>10.67</v>
      </c>
      <c r="AN76" s="198">
        <v>0</v>
      </c>
      <c r="AO76" s="198">
        <v>80.510000000000005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114.37</v>
      </c>
      <c r="Z77" s="198">
        <v>0</v>
      </c>
      <c r="AA77" s="198">
        <v>0</v>
      </c>
      <c r="AB77" s="198">
        <v>0</v>
      </c>
      <c r="AC77" s="198">
        <v>2.08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60.6</v>
      </c>
      <c r="AJ77" s="198">
        <v>0</v>
      </c>
      <c r="AK77" s="198">
        <v>9.48</v>
      </c>
      <c r="AL77" s="198">
        <v>0</v>
      </c>
      <c r="AM77" s="198">
        <v>10.67</v>
      </c>
      <c r="AN77" s="198">
        <v>0</v>
      </c>
      <c r="AO77" s="198">
        <v>80.510000000000005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114.37</v>
      </c>
      <c r="Z78" s="198">
        <v>0</v>
      </c>
      <c r="AA78" s="198">
        <v>0</v>
      </c>
      <c r="AB78" s="198">
        <v>0</v>
      </c>
      <c r="AC78" s="198">
        <v>2.08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60.6</v>
      </c>
      <c r="AJ78" s="198">
        <v>0</v>
      </c>
      <c r="AK78" s="198">
        <v>9.48</v>
      </c>
      <c r="AL78" s="198">
        <v>0</v>
      </c>
      <c r="AM78" s="198">
        <v>10.67</v>
      </c>
      <c r="AN78" s="198">
        <v>0</v>
      </c>
      <c r="AO78" s="198">
        <v>80.510000000000005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114.37</v>
      </c>
      <c r="Z79" s="198">
        <v>0</v>
      </c>
      <c r="AA79" s="198">
        <v>0</v>
      </c>
      <c r="AB79" s="198">
        <v>0</v>
      </c>
      <c r="AC79" s="198">
        <v>2.08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60.6</v>
      </c>
      <c r="AJ79" s="198">
        <v>0</v>
      </c>
      <c r="AK79" s="198">
        <v>4.79</v>
      </c>
      <c r="AL79" s="198">
        <v>0</v>
      </c>
      <c r="AM79" s="198">
        <v>10.67</v>
      </c>
      <c r="AN79" s="198">
        <v>0</v>
      </c>
      <c r="AO79" s="198">
        <v>80.510000000000005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114.37</v>
      </c>
      <c r="Z80" s="198">
        <v>0</v>
      </c>
      <c r="AA80" s="198">
        <v>0</v>
      </c>
      <c r="AB80" s="198">
        <v>0</v>
      </c>
      <c r="AC80" s="198">
        <v>2.08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60.6</v>
      </c>
      <c r="AJ80" s="198">
        <v>0</v>
      </c>
      <c r="AK80" s="198">
        <v>4.79</v>
      </c>
      <c r="AL80" s="198">
        <v>0</v>
      </c>
      <c r="AM80" s="198">
        <v>10.67</v>
      </c>
      <c r="AN80" s="198">
        <v>0</v>
      </c>
      <c r="AO80" s="198">
        <v>80.510000000000005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114.37</v>
      </c>
      <c r="Z81" s="198">
        <v>0</v>
      </c>
      <c r="AA81" s="198">
        <v>0</v>
      </c>
      <c r="AB81" s="198">
        <v>0</v>
      </c>
      <c r="AC81" s="198">
        <v>2.08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60.6</v>
      </c>
      <c r="AJ81" s="198">
        <v>0</v>
      </c>
      <c r="AK81" s="198">
        <v>4.79</v>
      </c>
      <c r="AL81" s="198">
        <v>0</v>
      </c>
      <c r="AM81" s="198">
        <v>10.67</v>
      </c>
      <c r="AN81" s="198">
        <v>0</v>
      </c>
      <c r="AO81" s="198">
        <v>80.510000000000005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114.37</v>
      </c>
      <c r="Z82" s="198">
        <v>0</v>
      </c>
      <c r="AA82" s="198">
        <v>0</v>
      </c>
      <c r="AB82" s="198">
        <v>0</v>
      </c>
      <c r="AC82" s="198">
        <v>2.08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60.6</v>
      </c>
      <c r="AJ82" s="198">
        <v>0</v>
      </c>
      <c r="AK82" s="198">
        <v>4.79</v>
      </c>
      <c r="AL82" s="198">
        <v>0</v>
      </c>
      <c r="AM82" s="198">
        <v>10.67</v>
      </c>
      <c r="AN82" s="198">
        <v>0</v>
      </c>
      <c r="AO82" s="198">
        <v>80.510000000000005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114.37</v>
      </c>
      <c r="Z83" s="198">
        <v>0</v>
      </c>
      <c r="AA83" s="198">
        <v>0</v>
      </c>
      <c r="AB83" s="198">
        <v>0</v>
      </c>
      <c r="AC83" s="198">
        <v>2.08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60.6</v>
      </c>
      <c r="AJ83" s="198">
        <v>0</v>
      </c>
      <c r="AK83" s="198">
        <v>4.79</v>
      </c>
      <c r="AL83" s="198">
        <v>0</v>
      </c>
      <c r="AM83" s="198">
        <v>10.67</v>
      </c>
      <c r="AN83" s="198">
        <v>0</v>
      </c>
      <c r="AO83" s="198">
        <v>80.510000000000005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114.37</v>
      </c>
      <c r="Z84" s="198">
        <v>0</v>
      </c>
      <c r="AA84" s="198">
        <v>0</v>
      </c>
      <c r="AB84" s="198">
        <v>0</v>
      </c>
      <c r="AC84" s="198">
        <v>2.08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60.6</v>
      </c>
      <c r="AJ84" s="198">
        <v>0</v>
      </c>
      <c r="AK84" s="198">
        <v>4.79</v>
      </c>
      <c r="AL84" s="198">
        <v>0</v>
      </c>
      <c r="AM84" s="198">
        <v>10.67</v>
      </c>
      <c r="AN84" s="198">
        <v>0</v>
      </c>
      <c r="AO84" s="198">
        <v>80.510000000000005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114.37</v>
      </c>
      <c r="Z85" s="198">
        <v>0</v>
      </c>
      <c r="AA85" s="198">
        <v>0</v>
      </c>
      <c r="AB85" s="198">
        <v>0</v>
      </c>
      <c r="AC85" s="198">
        <v>2.08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60.6</v>
      </c>
      <c r="AJ85" s="198">
        <v>0</v>
      </c>
      <c r="AK85" s="198">
        <v>4.79</v>
      </c>
      <c r="AL85" s="198">
        <v>0</v>
      </c>
      <c r="AM85" s="198">
        <v>10.67</v>
      </c>
      <c r="AN85" s="198">
        <v>0</v>
      </c>
      <c r="AO85" s="198">
        <v>80.510000000000005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114.37</v>
      </c>
      <c r="Z86" s="198">
        <v>0</v>
      </c>
      <c r="AA86" s="198">
        <v>0</v>
      </c>
      <c r="AB86" s="198">
        <v>0</v>
      </c>
      <c r="AC86" s="198">
        <v>2.08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60.6</v>
      </c>
      <c r="AJ86" s="198">
        <v>0</v>
      </c>
      <c r="AK86" s="198">
        <v>4.79</v>
      </c>
      <c r="AL86" s="198">
        <v>0</v>
      </c>
      <c r="AM86" s="198">
        <v>10.67</v>
      </c>
      <c r="AN86" s="198">
        <v>0</v>
      </c>
      <c r="AO86" s="198">
        <v>80.510000000000005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114.37</v>
      </c>
      <c r="Z87" s="198">
        <v>0</v>
      </c>
      <c r="AA87" s="198">
        <v>0</v>
      </c>
      <c r="AB87" s="198">
        <v>0</v>
      </c>
      <c r="AC87" s="198">
        <v>2.08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60.6</v>
      </c>
      <c r="AJ87" s="198">
        <v>0</v>
      </c>
      <c r="AK87" s="198">
        <v>4.79</v>
      </c>
      <c r="AL87" s="198">
        <v>0</v>
      </c>
      <c r="AM87" s="198">
        <v>10.67</v>
      </c>
      <c r="AN87" s="198">
        <v>0</v>
      </c>
      <c r="AO87" s="198">
        <v>80.510000000000005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114.37</v>
      </c>
      <c r="Z88" s="198">
        <v>0</v>
      </c>
      <c r="AA88" s="198">
        <v>0</v>
      </c>
      <c r="AB88" s="198">
        <v>0</v>
      </c>
      <c r="AC88" s="198">
        <v>2.08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60.6</v>
      </c>
      <c r="AJ88" s="198">
        <v>0</v>
      </c>
      <c r="AK88" s="198">
        <v>4.79</v>
      </c>
      <c r="AL88" s="198">
        <v>0</v>
      </c>
      <c r="AM88" s="198">
        <v>10.67</v>
      </c>
      <c r="AN88" s="198">
        <v>0</v>
      </c>
      <c r="AO88" s="198">
        <v>80.510000000000005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114.37</v>
      </c>
      <c r="Z89" s="198">
        <v>0</v>
      </c>
      <c r="AA89" s="198">
        <v>0</v>
      </c>
      <c r="AB89" s="198">
        <v>0</v>
      </c>
      <c r="AC89" s="198">
        <v>2.08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60.6</v>
      </c>
      <c r="AJ89" s="198">
        <v>0</v>
      </c>
      <c r="AK89" s="198">
        <v>4.79</v>
      </c>
      <c r="AL89" s="198">
        <v>0</v>
      </c>
      <c r="AM89" s="198">
        <v>10.67</v>
      </c>
      <c r="AN89" s="198">
        <v>0</v>
      </c>
      <c r="AO89" s="198">
        <v>80.510000000000005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114.37</v>
      </c>
      <c r="Z90" s="198">
        <v>0</v>
      </c>
      <c r="AA90" s="198">
        <v>0</v>
      </c>
      <c r="AB90" s="198">
        <v>0</v>
      </c>
      <c r="AC90" s="198">
        <v>2.08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60.6</v>
      </c>
      <c r="AJ90" s="198">
        <v>0</v>
      </c>
      <c r="AK90" s="198">
        <v>4.79</v>
      </c>
      <c r="AL90" s="198">
        <v>0</v>
      </c>
      <c r="AM90" s="198">
        <v>10.67</v>
      </c>
      <c r="AN90" s="198">
        <v>0</v>
      </c>
      <c r="AO90" s="198">
        <v>80.510000000000005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114.37</v>
      </c>
      <c r="Z91" s="198">
        <v>0</v>
      </c>
      <c r="AA91" s="198">
        <v>0</v>
      </c>
      <c r="AB91" s="198">
        <v>0</v>
      </c>
      <c r="AC91" s="198">
        <v>2.08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60.6</v>
      </c>
      <c r="AJ91" s="198">
        <v>0</v>
      </c>
      <c r="AK91" s="198">
        <v>4.79</v>
      </c>
      <c r="AL91" s="198">
        <v>0</v>
      </c>
      <c r="AM91" s="198">
        <v>10.67</v>
      </c>
      <c r="AN91" s="198">
        <v>0</v>
      </c>
      <c r="AO91" s="198">
        <v>80.510000000000005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114.37</v>
      </c>
      <c r="Z92" s="198">
        <v>0</v>
      </c>
      <c r="AA92" s="198">
        <v>0</v>
      </c>
      <c r="AB92" s="198">
        <v>0</v>
      </c>
      <c r="AC92" s="198">
        <v>2.08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60.6</v>
      </c>
      <c r="AJ92" s="198">
        <v>0</v>
      </c>
      <c r="AK92" s="198">
        <v>4.79</v>
      </c>
      <c r="AL92" s="198">
        <v>0</v>
      </c>
      <c r="AM92" s="198">
        <v>10.67</v>
      </c>
      <c r="AN92" s="198">
        <v>0</v>
      </c>
      <c r="AO92" s="198">
        <v>80.510000000000005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114.37</v>
      </c>
      <c r="Z93" s="198">
        <v>0</v>
      </c>
      <c r="AA93" s="198">
        <v>0</v>
      </c>
      <c r="AB93" s="198">
        <v>0</v>
      </c>
      <c r="AC93" s="198">
        <v>2.08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60.6</v>
      </c>
      <c r="AJ93" s="198">
        <v>0</v>
      </c>
      <c r="AK93" s="198">
        <v>4.79</v>
      </c>
      <c r="AL93" s="198">
        <v>0</v>
      </c>
      <c r="AM93" s="198">
        <v>10.67</v>
      </c>
      <c r="AN93" s="198">
        <v>0</v>
      </c>
      <c r="AO93" s="198">
        <v>80.510000000000005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114.37</v>
      </c>
      <c r="Z94" s="198">
        <v>0</v>
      </c>
      <c r="AA94" s="198">
        <v>0</v>
      </c>
      <c r="AB94" s="198">
        <v>0</v>
      </c>
      <c r="AC94" s="198">
        <v>2.08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60.6</v>
      </c>
      <c r="AJ94" s="198">
        <v>0</v>
      </c>
      <c r="AK94" s="198">
        <v>4.7</v>
      </c>
      <c r="AL94" s="198">
        <v>0</v>
      </c>
      <c r="AM94" s="198">
        <v>10.67</v>
      </c>
      <c r="AN94" s="198">
        <v>0</v>
      </c>
      <c r="AO94" s="198">
        <v>80.510000000000005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114.37</v>
      </c>
      <c r="Z95" s="198">
        <v>0</v>
      </c>
      <c r="AA95" s="198">
        <v>0</v>
      </c>
      <c r="AB95" s="198">
        <v>0</v>
      </c>
      <c r="AC95" s="198">
        <v>2.08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60.6</v>
      </c>
      <c r="AJ95" s="198">
        <v>0</v>
      </c>
      <c r="AK95" s="198">
        <v>4.62</v>
      </c>
      <c r="AL95" s="198">
        <v>0</v>
      </c>
      <c r="AM95" s="198">
        <v>10.67</v>
      </c>
      <c r="AN95" s="198">
        <v>0</v>
      </c>
      <c r="AO95" s="198">
        <v>80.510000000000005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114.37</v>
      </c>
      <c r="Z96" s="198">
        <v>0</v>
      </c>
      <c r="AA96" s="198">
        <v>0</v>
      </c>
      <c r="AB96" s="198">
        <v>0</v>
      </c>
      <c r="AC96" s="198">
        <v>2.08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60.6</v>
      </c>
      <c r="AJ96" s="198">
        <v>0</v>
      </c>
      <c r="AK96" s="198">
        <v>4.54</v>
      </c>
      <c r="AL96" s="198">
        <v>0</v>
      </c>
      <c r="AM96" s="198">
        <v>10.67</v>
      </c>
      <c r="AN96" s="198">
        <v>0</v>
      </c>
      <c r="AO96" s="198">
        <v>80.510000000000005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114.37</v>
      </c>
      <c r="Z97" s="198">
        <v>0</v>
      </c>
      <c r="AA97" s="198">
        <v>0</v>
      </c>
      <c r="AB97" s="198">
        <v>0</v>
      </c>
      <c r="AC97" s="198">
        <v>2.08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60.6</v>
      </c>
      <c r="AJ97" s="198">
        <v>0</v>
      </c>
      <c r="AK97" s="198">
        <v>4.79</v>
      </c>
      <c r="AL97" s="198">
        <v>0</v>
      </c>
      <c r="AM97" s="198">
        <v>10.67</v>
      </c>
      <c r="AN97" s="198">
        <v>0</v>
      </c>
      <c r="AO97" s="198">
        <v>80.510000000000005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114.37</v>
      </c>
      <c r="Z98" s="198">
        <v>0</v>
      </c>
      <c r="AA98" s="198">
        <v>0</v>
      </c>
      <c r="AB98" s="198">
        <v>0</v>
      </c>
      <c r="AC98" s="198">
        <v>2.08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60.6</v>
      </c>
      <c r="AJ98" s="198">
        <v>0</v>
      </c>
      <c r="AK98" s="198">
        <v>4.54</v>
      </c>
      <c r="AL98" s="198">
        <v>0</v>
      </c>
      <c r="AM98" s="198">
        <v>10.67</v>
      </c>
      <c r="AN98" s="198">
        <v>0</v>
      </c>
      <c r="AO98" s="198">
        <v>80.510000000000005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2.7448800000000033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5.048250000000009E-2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4.5449999999999996E-3</v>
      </c>
      <c r="AI99">
        <f t="shared" si="0"/>
        <v>1.4767050000000015</v>
      </c>
      <c r="AJ99">
        <f t="shared" si="0"/>
        <v>0</v>
      </c>
      <c r="AK99">
        <f t="shared" si="0"/>
        <v>0.13314750000000014</v>
      </c>
      <c r="AL99">
        <f t="shared" si="0"/>
        <v>0</v>
      </c>
      <c r="AM99">
        <f t="shared" si="0"/>
        <v>0.25607999999999959</v>
      </c>
      <c r="AN99">
        <f t="shared" si="0"/>
        <v>0</v>
      </c>
      <c r="AO99">
        <f t="shared" si="0"/>
        <v>1.9167200000000035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0"/>
    </row>
    <row r="3" spans="1:42">
      <c r="A3" t="s">
        <v>45</v>
      </c>
      <c r="B3" s="198">
        <v>0</v>
      </c>
      <c r="C3" s="198">
        <v>13.72</v>
      </c>
      <c r="D3" s="198">
        <v>0</v>
      </c>
      <c r="E3" s="198">
        <v>0</v>
      </c>
      <c r="F3" s="198">
        <v>21.32</v>
      </c>
      <c r="G3" s="198">
        <v>0</v>
      </c>
      <c r="H3" s="198">
        <v>0</v>
      </c>
      <c r="I3" s="198">
        <v>27.91</v>
      </c>
      <c r="J3" s="198">
        <v>0</v>
      </c>
      <c r="K3" s="198">
        <v>4.46</v>
      </c>
      <c r="L3" s="198">
        <v>377.13</v>
      </c>
      <c r="M3" s="198">
        <v>18.64</v>
      </c>
      <c r="N3" s="198">
        <v>26.65</v>
      </c>
      <c r="O3" s="198">
        <v>0</v>
      </c>
      <c r="P3" s="198">
        <v>20.39</v>
      </c>
      <c r="Q3" s="198">
        <v>3.81</v>
      </c>
      <c r="R3" s="198">
        <v>7.17</v>
      </c>
      <c r="S3" s="198">
        <v>6.18</v>
      </c>
      <c r="T3" s="198">
        <v>0</v>
      </c>
      <c r="U3" s="198">
        <v>1.06</v>
      </c>
      <c r="V3" s="198">
        <v>0</v>
      </c>
      <c r="W3" s="198">
        <v>0</v>
      </c>
      <c r="X3" s="198">
        <v>30.88</v>
      </c>
      <c r="Y3" s="198">
        <v>9.15</v>
      </c>
      <c r="Z3" s="198">
        <v>44.66</v>
      </c>
      <c r="AA3" s="198">
        <v>20</v>
      </c>
      <c r="AB3" s="198">
        <v>0</v>
      </c>
      <c r="AC3" s="198">
        <v>9.92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38.56</v>
      </c>
      <c r="AJ3" s="198">
        <v>0</v>
      </c>
      <c r="AK3" s="198">
        <v>19.600000000000001</v>
      </c>
      <c r="AL3" s="198">
        <v>0</v>
      </c>
      <c r="AM3" s="198">
        <v>23.93</v>
      </c>
      <c r="AN3" s="198">
        <v>0</v>
      </c>
      <c r="AO3" s="198">
        <v>176.18</v>
      </c>
      <c r="AP3" s="198">
        <v>0</v>
      </c>
    </row>
    <row r="4" spans="1:42">
      <c r="A4" t="s">
        <v>46</v>
      </c>
      <c r="B4" s="198">
        <v>0</v>
      </c>
      <c r="C4" s="198">
        <v>13.72</v>
      </c>
      <c r="D4" s="198">
        <v>0</v>
      </c>
      <c r="E4" s="198">
        <v>0</v>
      </c>
      <c r="F4" s="198">
        <v>21.32</v>
      </c>
      <c r="G4" s="198">
        <v>0</v>
      </c>
      <c r="H4" s="198">
        <v>0</v>
      </c>
      <c r="I4" s="198">
        <v>27.91</v>
      </c>
      <c r="J4" s="198">
        <v>0</v>
      </c>
      <c r="K4" s="198">
        <v>4.46</v>
      </c>
      <c r="L4" s="198">
        <v>377.13</v>
      </c>
      <c r="M4" s="198">
        <v>18.64</v>
      </c>
      <c r="N4" s="198">
        <v>26.65</v>
      </c>
      <c r="O4" s="198">
        <v>0</v>
      </c>
      <c r="P4" s="198">
        <v>20.39</v>
      </c>
      <c r="Q4" s="198">
        <v>3.81</v>
      </c>
      <c r="R4" s="198">
        <v>7.17</v>
      </c>
      <c r="S4" s="198">
        <v>4.17</v>
      </c>
      <c r="T4" s="198">
        <v>0</v>
      </c>
      <c r="U4" s="198">
        <v>1.06</v>
      </c>
      <c r="V4" s="198">
        <v>0</v>
      </c>
      <c r="W4" s="198">
        <v>0</v>
      </c>
      <c r="X4" s="198">
        <v>30.88</v>
      </c>
      <c r="Y4" s="198">
        <v>9.15</v>
      </c>
      <c r="Z4" s="198">
        <v>44.66</v>
      </c>
      <c r="AA4" s="198">
        <v>20</v>
      </c>
      <c r="AB4" s="198">
        <v>0</v>
      </c>
      <c r="AC4" s="198">
        <v>9.92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38.56</v>
      </c>
      <c r="AJ4" s="198">
        <v>0</v>
      </c>
      <c r="AK4" s="198">
        <v>19.600000000000001</v>
      </c>
      <c r="AL4" s="198">
        <v>0</v>
      </c>
      <c r="AM4" s="198">
        <v>23.93</v>
      </c>
      <c r="AN4" s="198">
        <v>0</v>
      </c>
      <c r="AO4" s="198">
        <v>176.18</v>
      </c>
      <c r="AP4" s="198">
        <v>0</v>
      </c>
    </row>
    <row r="5" spans="1:42">
      <c r="A5" t="s">
        <v>47</v>
      </c>
      <c r="B5" s="198">
        <v>0</v>
      </c>
      <c r="C5" s="198">
        <v>13.72</v>
      </c>
      <c r="D5" s="198">
        <v>0</v>
      </c>
      <c r="E5" s="198">
        <v>0</v>
      </c>
      <c r="F5" s="198">
        <v>21.32</v>
      </c>
      <c r="G5" s="198">
        <v>0</v>
      </c>
      <c r="H5" s="198">
        <v>0</v>
      </c>
      <c r="I5" s="198">
        <v>27.91</v>
      </c>
      <c r="J5" s="198">
        <v>0</v>
      </c>
      <c r="K5" s="198">
        <v>4.45</v>
      </c>
      <c r="L5" s="198">
        <v>377.13</v>
      </c>
      <c r="M5" s="198">
        <v>18.64</v>
      </c>
      <c r="N5" s="198">
        <v>26.65</v>
      </c>
      <c r="O5" s="198">
        <v>0</v>
      </c>
      <c r="P5" s="198">
        <v>22.39</v>
      </c>
      <c r="Q5" s="198">
        <v>3.81</v>
      </c>
      <c r="R5" s="198">
        <v>7.17</v>
      </c>
      <c r="S5" s="198">
        <v>4.17</v>
      </c>
      <c r="T5" s="198">
        <v>0</v>
      </c>
      <c r="U5" s="198">
        <v>1.06</v>
      </c>
      <c r="V5" s="198">
        <v>0</v>
      </c>
      <c r="W5" s="198">
        <v>0</v>
      </c>
      <c r="X5" s="198">
        <v>30.88</v>
      </c>
      <c r="Y5" s="198">
        <v>9.15</v>
      </c>
      <c r="Z5" s="198">
        <v>44.66</v>
      </c>
      <c r="AA5" s="198">
        <v>20</v>
      </c>
      <c r="AB5" s="198">
        <v>0</v>
      </c>
      <c r="AC5" s="198">
        <v>9.92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38.56</v>
      </c>
      <c r="AJ5" s="198">
        <v>0</v>
      </c>
      <c r="AK5" s="198">
        <v>19.600000000000001</v>
      </c>
      <c r="AL5" s="198">
        <v>0</v>
      </c>
      <c r="AM5" s="198">
        <v>23.93</v>
      </c>
      <c r="AN5" s="198">
        <v>0</v>
      </c>
      <c r="AO5" s="198">
        <v>176.18</v>
      </c>
      <c r="AP5" s="198">
        <v>0</v>
      </c>
    </row>
    <row r="6" spans="1:42">
      <c r="A6" t="s">
        <v>48</v>
      </c>
      <c r="B6" s="198">
        <v>0</v>
      </c>
      <c r="C6" s="198">
        <v>13.72</v>
      </c>
      <c r="D6" s="198">
        <v>0</v>
      </c>
      <c r="E6" s="198">
        <v>0</v>
      </c>
      <c r="F6" s="198">
        <v>21.32</v>
      </c>
      <c r="G6" s="198">
        <v>0</v>
      </c>
      <c r="H6" s="198">
        <v>0</v>
      </c>
      <c r="I6" s="198">
        <v>27.91</v>
      </c>
      <c r="J6" s="198">
        <v>0</v>
      </c>
      <c r="K6" s="198">
        <v>4.45</v>
      </c>
      <c r="L6" s="198">
        <v>377.13</v>
      </c>
      <c r="M6" s="198">
        <v>18.64</v>
      </c>
      <c r="N6" s="198">
        <v>26.65</v>
      </c>
      <c r="O6" s="198">
        <v>0</v>
      </c>
      <c r="P6" s="198">
        <v>22.31</v>
      </c>
      <c r="Q6" s="198">
        <v>3.81</v>
      </c>
      <c r="R6" s="198">
        <v>7.17</v>
      </c>
      <c r="S6" s="198">
        <v>4.17</v>
      </c>
      <c r="T6" s="198">
        <v>0</v>
      </c>
      <c r="U6" s="198">
        <v>1.06</v>
      </c>
      <c r="V6" s="198">
        <v>0</v>
      </c>
      <c r="W6" s="198">
        <v>0</v>
      </c>
      <c r="X6" s="198">
        <v>30.61</v>
      </c>
      <c r="Y6" s="198">
        <v>9.15</v>
      </c>
      <c r="Z6" s="198">
        <v>44.66</v>
      </c>
      <c r="AA6" s="198">
        <v>20</v>
      </c>
      <c r="AB6" s="198">
        <v>0</v>
      </c>
      <c r="AC6" s="198">
        <v>9.92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38.56</v>
      </c>
      <c r="AJ6" s="198">
        <v>0</v>
      </c>
      <c r="AK6" s="198">
        <v>19.600000000000001</v>
      </c>
      <c r="AL6" s="198">
        <v>0</v>
      </c>
      <c r="AM6" s="198">
        <v>23.93</v>
      </c>
      <c r="AN6" s="198">
        <v>0</v>
      </c>
      <c r="AO6" s="198">
        <v>176.18</v>
      </c>
      <c r="AP6" s="198">
        <v>0</v>
      </c>
    </row>
    <row r="7" spans="1:42">
      <c r="A7" t="s">
        <v>49</v>
      </c>
      <c r="B7" s="198">
        <v>0</v>
      </c>
      <c r="C7" s="198">
        <v>13.76</v>
      </c>
      <c r="D7" s="198">
        <v>0</v>
      </c>
      <c r="E7" s="198">
        <v>0</v>
      </c>
      <c r="F7" s="198">
        <v>21.32</v>
      </c>
      <c r="G7" s="198">
        <v>0</v>
      </c>
      <c r="H7" s="198">
        <v>0</v>
      </c>
      <c r="I7" s="198">
        <v>27.91</v>
      </c>
      <c r="J7" s="198">
        <v>0</v>
      </c>
      <c r="K7" s="198">
        <v>4.45</v>
      </c>
      <c r="L7" s="198">
        <v>377.13</v>
      </c>
      <c r="M7" s="198">
        <v>18.64</v>
      </c>
      <c r="N7" s="198">
        <v>26.65</v>
      </c>
      <c r="O7" s="198">
        <v>0</v>
      </c>
      <c r="P7" s="198">
        <v>22.32</v>
      </c>
      <c r="Q7" s="198">
        <v>3.81</v>
      </c>
      <c r="R7" s="198">
        <v>6.46</v>
      </c>
      <c r="S7" s="198">
        <v>3.98</v>
      </c>
      <c r="T7" s="198">
        <v>0</v>
      </c>
      <c r="U7" s="198">
        <v>1.06</v>
      </c>
      <c r="V7" s="198">
        <v>0</v>
      </c>
      <c r="W7" s="198">
        <v>0</v>
      </c>
      <c r="X7" s="198">
        <v>30.48</v>
      </c>
      <c r="Y7" s="198">
        <v>9.15</v>
      </c>
      <c r="Z7" s="198">
        <v>44.66</v>
      </c>
      <c r="AA7" s="198">
        <v>20</v>
      </c>
      <c r="AB7" s="198">
        <v>0</v>
      </c>
      <c r="AC7" s="198">
        <v>9.92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38.56</v>
      </c>
      <c r="AJ7" s="198">
        <v>0</v>
      </c>
      <c r="AK7" s="198">
        <v>19.600000000000001</v>
      </c>
      <c r="AL7" s="198">
        <v>0</v>
      </c>
      <c r="AM7" s="198">
        <v>23.93</v>
      </c>
      <c r="AN7" s="198">
        <v>0</v>
      </c>
      <c r="AO7" s="198">
        <v>176.18</v>
      </c>
      <c r="AP7" s="198">
        <v>0</v>
      </c>
    </row>
    <row r="8" spans="1:42">
      <c r="A8" t="s">
        <v>50</v>
      </c>
      <c r="B8" s="198">
        <v>0</v>
      </c>
      <c r="C8" s="198">
        <v>13.76</v>
      </c>
      <c r="D8" s="198">
        <v>0</v>
      </c>
      <c r="E8" s="198">
        <v>0</v>
      </c>
      <c r="F8" s="198">
        <v>21.32</v>
      </c>
      <c r="G8" s="198">
        <v>0</v>
      </c>
      <c r="H8" s="198">
        <v>0</v>
      </c>
      <c r="I8" s="198">
        <v>27.91</v>
      </c>
      <c r="J8" s="198">
        <v>0</v>
      </c>
      <c r="K8" s="198">
        <v>4.45</v>
      </c>
      <c r="L8" s="198">
        <v>377.13</v>
      </c>
      <c r="M8" s="198">
        <v>18.64</v>
      </c>
      <c r="N8" s="198">
        <v>26.65</v>
      </c>
      <c r="O8" s="198">
        <v>0</v>
      </c>
      <c r="P8" s="198">
        <v>22.32</v>
      </c>
      <c r="Q8" s="198">
        <v>3.81</v>
      </c>
      <c r="R8" s="198">
        <v>6.46</v>
      </c>
      <c r="S8" s="198">
        <v>3.98</v>
      </c>
      <c r="T8" s="198">
        <v>0</v>
      </c>
      <c r="U8" s="198">
        <v>1.06</v>
      </c>
      <c r="V8" s="198">
        <v>0</v>
      </c>
      <c r="W8" s="198">
        <v>0</v>
      </c>
      <c r="X8" s="198">
        <v>30.48</v>
      </c>
      <c r="Y8" s="198">
        <v>9.15</v>
      </c>
      <c r="Z8" s="198">
        <v>44.66</v>
      </c>
      <c r="AA8" s="198">
        <v>20</v>
      </c>
      <c r="AB8" s="198">
        <v>0</v>
      </c>
      <c r="AC8" s="198">
        <v>9.92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38.56</v>
      </c>
      <c r="AJ8" s="198">
        <v>0</v>
      </c>
      <c r="AK8" s="198">
        <v>19.600000000000001</v>
      </c>
      <c r="AL8" s="198">
        <v>0</v>
      </c>
      <c r="AM8" s="198">
        <v>23.93</v>
      </c>
      <c r="AN8" s="198">
        <v>0</v>
      </c>
      <c r="AO8" s="198">
        <v>176.18</v>
      </c>
      <c r="AP8" s="198">
        <v>0</v>
      </c>
    </row>
    <row r="9" spans="1:42">
      <c r="A9" t="s">
        <v>51</v>
      </c>
      <c r="B9" s="198">
        <v>0</v>
      </c>
      <c r="C9" s="198">
        <v>13.76</v>
      </c>
      <c r="D9" s="198">
        <v>0</v>
      </c>
      <c r="E9" s="198">
        <v>0</v>
      </c>
      <c r="F9" s="198">
        <v>21.32</v>
      </c>
      <c r="G9" s="198">
        <v>0</v>
      </c>
      <c r="H9" s="198">
        <v>0</v>
      </c>
      <c r="I9" s="198">
        <v>27.91</v>
      </c>
      <c r="J9" s="198">
        <v>0</v>
      </c>
      <c r="K9" s="198">
        <v>4.45</v>
      </c>
      <c r="L9" s="198">
        <v>377.13</v>
      </c>
      <c r="M9" s="198">
        <v>18.64</v>
      </c>
      <c r="N9" s="198">
        <v>26.65</v>
      </c>
      <c r="O9" s="198">
        <v>0</v>
      </c>
      <c r="P9" s="198">
        <v>22.32</v>
      </c>
      <c r="Q9" s="198">
        <v>3.81</v>
      </c>
      <c r="R9" s="198">
        <v>6.46</v>
      </c>
      <c r="S9" s="198">
        <v>3.98</v>
      </c>
      <c r="T9" s="198">
        <v>0</v>
      </c>
      <c r="U9" s="198">
        <v>1.06</v>
      </c>
      <c r="V9" s="198">
        <v>0</v>
      </c>
      <c r="W9" s="198">
        <v>0</v>
      </c>
      <c r="X9" s="198">
        <v>30.42</v>
      </c>
      <c r="Y9" s="198">
        <v>9.15</v>
      </c>
      <c r="Z9" s="198">
        <v>44.66</v>
      </c>
      <c r="AA9" s="198">
        <v>20</v>
      </c>
      <c r="AB9" s="198">
        <v>0</v>
      </c>
      <c r="AC9" s="198">
        <v>9.92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38.56</v>
      </c>
      <c r="AJ9" s="198">
        <v>0</v>
      </c>
      <c r="AK9" s="198">
        <v>19.600000000000001</v>
      </c>
      <c r="AL9" s="198">
        <v>0</v>
      </c>
      <c r="AM9" s="198">
        <v>23.93</v>
      </c>
      <c r="AN9" s="198">
        <v>0</v>
      </c>
      <c r="AO9" s="198">
        <v>176.18</v>
      </c>
      <c r="AP9" s="198">
        <v>0</v>
      </c>
    </row>
    <row r="10" spans="1:42">
      <c r="A10" t="s">
        <v>52</v>
      </c>
      <c r="B10" s="198">
        <v>0</v>
      </c>
      <c r="C10" s="198">
        <v>13.76</v>
      </c>
      <c r="D10" s="198">
        <v>0</v>
      </c>
      <c r="E10" s="198">
        <v>0</v>
      </c>
      <c r="F10" s="198">
        <v>21.32</v>
      </c>
      <c r="G10" s="198">
        <v>0</v>
      </c>
      <c r="H10" s="198">
        <v>0</v>
      </c>
      <c r="I10" s="198">
        <v>27.91</v>
      </c>
      <c r="J10" s="198">
        <v>0</v>
      </c>
      <c r="K10" s="198">
        <v>4.45</v>
      </c>
      <c r="L10" s="198">
        <v>377.13</v>
      </c>
      <c r="M10" s="198">
        <v>18.64</v>
      </c>
      <c r="N10" s="198">
        <v>26.65</v>
      </c>
      <c r="O10" s="198">
        <v>0</v>
      </c>
      <c r="P10" s="198">
        <v>22.32</v>
      </c>
      <c r="Q10" s="198">
        <v>3.81</v>
      </c>
      <c r="R10" s="198">
        <v>6.36</v>
      </c>
      <c r="S10" s="198">
        <v>3.97</v>
      </c>
      <c r="T10" s="198">
        <v>0</v>
      </c>
      <c r="U10" s="198">
        <v>1.06</v>
      </c>
      <c r="V10" s="198">
        <v>0</v>
      </c>
      <c r="W10" s="198">
        <v>0</v>
      </c>
      <c r="X10" s="198">
        <v>30.42</v>
      </c>
      <c r="Y10" s="198">
        <v>9.15</v>
      </c>
      <c r="Z10" s="198">
        <v>44.66</v>
      </c>
      <c r="AA10" s="198">
        <v>20</v>
      </c>
      <c r="AB10" s="198">
        <v>0</v>
      </c>
      <c r="AC10" s="198">
        <v>9.92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38.56</v>
      </c>
      <c r="AJ10" s="198">
        <v>0</v>
      </c>
      <c r="AK10" s="198">
        <v>19.600000000000001</v>
      </c>
      <c r="AL10" s="198">
        <v>0</v>
      </c>
      <c r="AM10" s="198">
        <v>23.93</v>
      </c>
      <c r="AN10" s="198">
        <v>0</v>
      </c>
      <c r="AO10" s="198">
        <v>176.18</v>
      </c>
      <c r="AP10" s="198">
        <v>0</v>
      </c>
    </row>
    <row r="11" spans="1:42">
      <c r="A11" t="s">
        <v>53</v>
      </c>
      <c r="B11" s="198">
        <v>0</v>
      </c>
      <c r="C11" s="198">
        <v>13.79</v>
      </c>
      <c r="D11" s="198">
        <v>0</v>
      </c>
      <c r="E11" s="198">
        <v>0</v>
      </c>
      <c r="F11" s="198">
        <v>21.32</v>
      </c>
      <c r="G11" s="198">
        <v>0</v>
      </c>
      <c r="H11" s="198">
        <v>0</v>
      </c>
      <c r="I11" s="198">
        <v>27.91</v>
      </c>
      <c r="J11" s="198">
        <v>0</v>
      </c>
      <c r="K11" s="198">
        <v>4.45</v>
      </c>
      <c r="L11" s="198">
        <v>377.13</v>
      </c>
      <c r="M11" s="198">
        <v>18.23</v>
      </c>
      <c r="N11" s="198">
        <v>26.65</v>
      </c>
      <c r="O11" s="198">
        <v>0</v>
      </c>
      <c r="P11" s="198">
        <v>22.32</v>
      </c>
      <c r="Q11" s="198">
        <v>3.81</v>
      </c>
      <c r="R11" s="198">
        <v>6.36</v>
      </c>
      <c r="S11" s="198">
        <v>3.97</v>
      </c>
      <c r="T11" s="198">
        <v>0</v>
      </c>
      <c r="U11" s="198">
        <v>1.05</v>
      </c>
      <c r="V11" s="198">
        <v>0</v>
      </c>
      <c r="W11" s="198">
        <v>0</v>
      </c>
      <c r="X11" s="198">
        <v>30.42</v>
      </c>
      <c r="Y11" s="198">
        <v>9.15</v>
      </c>
      <c r="Z11" s="198">
        <v>44.66</v>
      </c>
      <c r="AA11" s="198">
        <v>20</v>
      </c>
      <c r="AB11" s="198">
        <v>0</v>
      </c>
      <c r="AC11" s="198">
        <v>9.92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38.56</v>
      </c>
      <c r="AJ11" s="198">
        <v>0</v>
      </c>
      <c r="AK11" s="198">
        <v>19.600000000000001</v>
      </c>
      <c r="AL11" s="198">
        <v>0</v>
      </c>
      <c r="AM11" s="198">
        <v>23.93</v>
      </c>
      <c r="AN11" s="198">
        <v>0</v>
      </c>
      <c r="AO11" s="198">
        <v>176.18</v>
      </c>
      <c r="AP11" s="198">
        <v>0</v>
      </c>
    </row>
    <row r="12" spans="1:42">
      <c r="A12" t="s">
        <v>54</v>
      </c>
      <c r="B12" s="198">
        <v>0</v>
      </c>
      <c r="C12" s="198">
        <v>13.79</v>
      </c>
      <c r="D12" s="198">
        <v>0</v>
      </c>
      <c r="E12" s="198">
        <v>0</v>
      </c>
      <c r="F12" s="198">
        <v>21.32</v>
      </c>
      <c r="G12" s="198">
        <v>0</v>
      </c>
      <c r="H12" s="198">
        <v>0</v>
      </c>
      <c r="I12" s="198">
        <v>27.91</v>
      </c>
      <c r="J12" s="198">
        <v>0</v>
      </c>
      <c r="K12" s="198">
        <v>4.45</v>
      </c>
      <c r="L12" s="198">
        <v>377.13</v>
      </c>
      <c r="M12" s="198">
        <v>18.23</v>
      </c>
      <c r="N12" s="198">
        <v>26.65</v>
      </c>
      <c r="O12" s="198">
        <v>0</v>
      </c>
      <c r="P12" s="198">
        <v>22.32</v>
      </c>
      <c r="Q12" s="198">
        <v>3.81</v>
      </c>
      <c r="R12" s="198">
        <v>6.36</v>
      </c>
      <c r="S12" s="198">
        <v>3.97</v>
      </c>
      <c r="T12" s="198">
        <v>0</v>
      </c>
      <c r="U12" s="198">
        <v>1.05</v>
      </c>
      <c r="V12" s="198">
        <v>0</v>
      </c>
      <c r="W12" s="198">
        <v>0</v>
      </c>
      <c r="X12" s="198">
        <v>30.42</v>
      </c>
      <c r="Y12" s="198">
        <v>9.15</v>
      </c>
      <c r="Z12" s="198">
        <v>44.66</v>
      </c>
      <c r="AA12" s="198">
        <v>20</v>
      </c>
      <c r="AB12" s="198">
        <v>0</v>
      </c>
      <c r="AC12" s="198">
        <v>9.92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38.56</v>
      </c>
      <c r="AJ12" s="198">
        <v>0</v>
      </c>
      <c r="AK12" s="198">
        <v>19.600000000000001</v>
      </c>
      <c r="AL12" s="198">
        <v>0</v>
      </c>
      <c r="AM12" s="198">
        <v>23.93</v>
      </c>
      <c r="AN12" s="198">
        <v>0</v>
      </c>
      <c r="AO12" s="198">
        <v>176.18</v>
      </c>
      <c r="AP12" s="198">
        <v>0</v>
      </c>
    </row>
    <row r="13" spans="1:42">
      <c r="A13" t="s">
        <v>55</v>
      </c>
      <c r="B13" s="198">
        <v>0</v>
      </c>
      <c r="C13" s="198">
        <v>13.79</v>
      </c>
      <c r="D13" s="198">
        <v>0</v>
      </c>
      <c r="E13" s="198">
        <v>0</v>
      </c>
      <c r="F13" s="198">
        <v>21.32</v>
      </c>
      <c r="G13" s="198">
        <v>0</v>
      </c>
      <c r="H13" s="198">
        <v>0</v>
      </c>
      <c r="I13" s="198">
        <v>27.91</v>
      </c>
      <c r="J13" s="198">
        <v>0</v>
      </c>
      <c r="K13" s="198">
        <v>4.45</v>
      </c>
      <c r="L13" s="198">
        <v>377.13</v>
      </c>
      <c r="M13" s="198">
        <v>18.64</v>
      </c>
      <c r="N13" s="198">
        <v>26.65</v>
      </c>
      <c r="O13" s="198">
        <v>0</v>
      </c>
      <c r="P13" s="198">
        <v>22.32</v>
      </c>
      <c r="Q13" s="198">
        <v>3.81</v>
      </c>
      <c r="R13" s="198">
        <v>6.36</v>
      </c>
      <c r="S13" s="198">
        <v>3.97</v>
      </c>
      <c r="T13" s="198">
        <v>0</v>
      </c>
      <c r="U13" s="198">
        <v>1.05</v>
      </c>
      <c r="V13" s="198">
        <v>0</v>
      </c>
      <c r="W13" s="198">
        <v>0</v>
      </c>
      <c r="X13" s="198">
        <v>30.26</v>
      </c>
      <c r="Y13" s="198">
        <v>9.15</v>
      </c>
      <c r="Z13" s="198">
        <v>44.66</v>
      </c>
      <c r="AA13" s="198">
        <v>20</v>
      </c>
      <c r="AB13" s="198">
        <v>0</v>
      </c>
      <c r="AC13" s="198">
        <v>9.92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38.56</v>
      </c>
      <c r="AJ13" s="198">
        <v>0</v>
      </c>
      <c r="AK13" s="198">
        <v>19.600000000000001</v>
      </c>
      <c r="AL13" s="198">
        <v>0</v>
      </c>
      <c r="AM13" s="198">
        <v>23.93</v>
      </c>
      <c r="AN13" s="198">
        <v>0</v>
      </c>
      <c r="AO13" s="198">
        <v>176.18</v>
      </c>
      <c r="AP13" s="198">
        <v>0</v>
      </c>
    </row>
    <row r="14" spans="1:42">
      <c r="A14" t="s">
        <v>56</v>
      </c>
      <c r="B14" s="198">
        <v>0</v>
      </c>
      <c r="C14" s="198">
        <v>13.79</v>
      </c>
      <c r="D14" s="198">
        <v>0</v>
      </c>
      <c r="E14" s="198">
        <v>0</v>
      </c>
      <c r="F14" s="198">
        <v>21.32</v>
      </c>
      <c r="G14" s="198">
        <v>0</v>
      </c>
      <c r="H14" s="198">
        <v>0</v>
      </c>
      <c r="I14" s="198">
        <v>27.91</v>
      </c>
      <c r="J14" s="198">
        <v>0</v>
      </c>
      <c r="K14" s="198">
        <v>4.45</v>
      </c>
      <c r="L14" s="198">
        <v>377.13</v>
      </c>
      <c r="M14" s="198">
        <v>18.64</v>
      </c>
      <c r="N14" s="198">
        <v>26.65</v>
      </c>
      <c r="O14" s="198">
        <v>0</v>
      </c>
      <c r="P14" s="198">
        <v>22.32</v>
      </c>
      <c r="Q14" s="198">
        <v>3.81</v>
      </c>
      <c r="R14" s="198">
        <v>6.36</v>
      </c>
      <c r="S14" s="198">
        <v>3.97</v>
      </c>
      <c r="T14" s="198">
        <v>0</v>
      </c>
      <c r="U14" s="198">
        <v>1.05</v>
      </c>
      <c r="V14" s="198">
        <v>0</v>
      </c>
      <c r="W14" s="198">
        <v>0</v>
      </c>
      <c r="X14" s="198">
        <v>30.26</v>
      </c>
      <c r="Y14" s="198">
        <v>9.15</v>
      </c>
      <c r="Z14" s="198">
        <v>44.66</v>
      </c>
      <c r="AA14" s="198">
        <v>20</v>
      </c>
      <c r="AB14" s="198">
        <v>0</v>
      </c>
      <c r="AC14" s="198">
        <v>9.92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38.56</v>
      </c>
      <c r="AJ14" s="198">
        <v>0</v>
      </c>
      <c r="AK14" s="198">
        <v>19.600000000000001</v>
      </c>
      <c r="AL14" s="198">
        <v>0</v>
      </c>
      <c r="AM14" s="198">
        <v>23.93</v>
      </c>
      <c r="AN14" s="198">
        <v>0</v>
      </c>
      <c r="AO14" s="198">
        <v>176.18</v>
      </c>
      <c r="AP14" s="198">
        <v>0</v>
      </c>
    </row>
    <row r="15" spans="1:42">
      <c r="A15" t="s">
        <v>57</v>
      </c>
      <c r="B15" s="198">
        <v>0</v>
      </c>
      <c r="C15" s="198">
        <v>13.79</v>
      </c>
      <c r="D15" s="198">
        <v>0</v>
      </c>
      <c r="E15" s="198">
        <v>0</v>
      </c>
      <c r="F15" s="198">
        <v>21.32</v>
      </c>
      <c r="G15" s="198">
        <v>0</v>
      </c>
      <c r="H15" s="198">
        <v>0</v>
      </c>
      <c r="I15" s="198">
        <v>27.91</v>
      </c>
      <c r="J15" s="198">
        <v>0</v>
      </c>
      <c r="K15" s="198">
        <v>4.45</v>
      </c>
      <c r="L15" s="198">
        <v>377.13</v>
      </c>
      <c r="M15" s="198">
        <v>18.64</v>
      </c>
      <c r="N15" s="198">
        <v>26.65</v>
      </c>
      <c r="O15" s="198">
        <v>0</v>
      </c>
      <c r="P15" s="198">
        <v>22.32</v>
      </c>
      <c r="Q15" s="198">
        <v>3.81</v>
      </c>
      <c r="R15" s="198">
        <v>6.36</v>
      </c>
      <c r="S15" s="198">
        <v>3.97</v>
      </c>
      <c r="T15" s="198">
        <v>0</v>
      </c>
      <c r="U15" s="198">
        <v>1.05</v>
      </c>
      <c r="V15" s="198">
        <v>0</v>
      </c>
      <c r="W15" s="198">
        <v>0</v>
      </c>
      <c r="X15" s="198">
        <v>30.26</v>
      </c>
      <c r="Y15" s="198">
        <v>9.15</v>
      </c>
      <c r="Z15" s="198">
        <v>44.66</v>
      </c>
      <c r="AA15" s="198">
        <v>20</v>
      </c>
      <c r="AB15" s="198">
        <v>0</v>
      </c>
      <c r="AC15" s="198">
        <v>9.92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38.56</v>
      </c>
      <c r="AJ15" s="198">
        <v>0</v>
      </c>
      <c r="AK15" s="198">
        <v>19.600000000000001</v>
      </c>
      <c r="AL15" s="198">
        <v>0</v>
      </c>
      <c r="AM15" s="198">
        <v>23.93</v>
      </c>
      <c r="AN15" s="198">
        <v>0</v>
      </c>
      <c r="AO15" s="198">
        <v>176.18</v>
      </c>
      <c r="AP15" s="198">
        <v>0</v>
      </c>
    </row>
    <row r="16" spans="1:42">
      <c r="A16" t="s">
        <v>58</v>
      </c>
      <c r="B16" s="198">
        <v>0</v>
      </c>
      <c r="C16" s="198">
        <v>13.79</v>
      </c>
      <c r="D16" s="198">
        <v>0</v>
      </c>
      <c r="E16" s="198">
        <v>0</v>
      </c>
      <c r="F16" s="198">
        <v>21.32</v>
      </c>
      <c r="G16" s="198">
        <v>0</v>
      </c>
      <c r="H16" s="198">
        <v>0</v>
      </c>
      <c r="I16" s="198">
        <v>27.91</v>
      </c>
      <c r="J16" s="198">
        <v>0</v>
      </c>
      <c r="K16" s="198">
        <v>4.45</v>
      </c>
      <c r="L16" s="198">
        <v>377.13</v>
      </c>
      <c r="M16" s="198">
        <v>18.64</v>
      </c>
      <c r="N16" s="198">
        <v>26.65</v>
      </c>
      <c r="O16" s="198">
        <v>0</v>
      </c>
      <c r="P16" s="198">
        <v>22.32</v>
      </c>
      <c r="Q16" s="198">
        <v>3.81</v>
      </c>
      <c r="R16" s="198">
        <v>6.36</v>
      </c>
      <c r="S16" s="198">
        <v>3.97</v>
      </c>
      <c r="T16" s="198">
        <v>0</v>
      </c>
      <c r="U16" s="198">
        <v>1.05</v>
      </c>
      <c r="V16" s="198">
        <v>0</v>
      </c>
      <c r="W16" s="198">
        <v>0</v>
      </c>
      <c r="X16" s="198">
        <v>30.6</v>
      </c>
      <c r="Y16" s="198">
        <v>9.15</v>
      </c>
      <c r="Z16" s="198">
        <v>44.66</v>
      </c>
      <c r="AA16" s="198">
        <v>20</v>
      </c>
      <c r="AB16" s="198">
        <v>0</v>
      </c>
      <c r="AC16" s="198">
        <v>9.92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38.56</v>
      </c>
      <c r="AJ16" s="198">
        <v>0</v>
      </c>
      <c r="AK16" s="198">
        <v>19.600000000000001</v>
      </c>
      <c r="AL16" s="198">
        <v>0</v>
      </c>
      <c r="AM16" s="198">
        <v>23.93</v>
      </c>
      <c r="AN16" s="198">
        <v>0</v>
      </c>
      <c r="AO16" s="198">
        <v>176.18</v>
      </c>
      <c r="AP16" s="198">
        <v>0</v>
      </c>
    </row>
    <row r="17" spans="1:42">
      <c r="A17" t="s">
        <v>59</v>
      </c>
      <c r="B17" s="198">
        <v>0</v>
      </c>
      <c r="C17" s="198">
        <v>13.79</v>
      </c>
      <c r="D17" s="198">
        <v>0</v>
      </c>
      <c r="E17" s="198">
        <v>0</v>
      </c>
      <c r="F17" s="198">
        <v>21.32</v>
      </c>
      <c r="G17" s="198">
        <v>0</v>
      </c>
      <c r="H17" s="198">
        <v>0</v>
      </c>
      <c r="I17" s="198">
        <v>27.91</v>
      </c>
      <c r="J17" s="198">
        <v>0</v>
      </c>
      <c r="K17" s="198">
        <v>4.45</v>
      </c>
      <c r="L17" s="198">
        <v>377.13</v>
      </c>
      <c r="M17" s="198">
        <v>18.64</v>
      </c>
      <c r="N17" s="198">
        <v>26.65</v>
      </c>
      <c r="O17" s="198">
        <v>0</v>
      </c>
      <c r="P17" s="198">
        <v>22.32</v>
      </c>
      <c r="Q17" s="198">
        <v>3.81</v>
      </c>
      <c r="R17" s="198">
        <v>6.36</v>
      </c>
      <c r="S17" s="198">
        <v>3.97</v>
      </c>
      <c r="T17" s="198">
        <v>0</v>
      </c>
      <c r="U17" s="198">
        <v>1.05</v>
      </c>
      <c r="V17" s="198">
        <v>0</v>
      </c>
      <c r="W17" s="198">
        <v>0</v>
      </c>
      <c r="X17" s="198">
        <v>30.6</v>
      </c>
      <c r="Y17" s="198">
        <v>9.15</v>
      </c>
      <c r="Z17" s="198">
        <v>44.66</v>
      </c>
      <c r="AA17" s="198">
        <v>20</v>
      </c>
      <c r="AB17" s="198">
        <v>0</v>
      </c>
      <c r="AC17" s="198">
        <v>9.92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38.56</v>
      </c>
      <c r="AJ17" s="198">
        <v>0</v>
      </c>
      <c r="AK17" s="198">
        <v>19.600000000000001</v>
      </c>
      <c r="AL17" s="198">
        <v>0</v>
      </c>
      <c r="AM17" s="198">
        <v>23.93</v>
      </c>
      <c r="AN17" s="198">
        <v>0</v>
      </c>
      <c r="AO17" s="198">
        <v>176.18</v>
      </c>
      <c r="AP17" s="198">
        <v>0</v>
      </c>
    </row>
    <row r="18" spans="1:42">
      <c r="A18" t="s">
        <v>60</v>
      </c>
      <c r="B18" s="198">
        <v>0</v>
      </c>
      <c r="C18" s="198">
        <v>13.79</v>
      </c>
      <c r="D18" s="198">
        <v>0</v>
      </c>
      <c r="E18" s="198">
        <v>0</v>
      </c>
      <c r="F18" s="198">
        <v>21.32</v>
      </c>
      <c r="G18" s="198">
        <v>0</v>
      </c>
      <c r="H18" s="198">
        <v>0</v>
      </c>
      <c r="I18" s="198">
        <v>27.91</v>
      </c>
      <c r="J18" s="198">
        <v>0</v>
      </c>
      <c r="K18" s="198">
        <v>4.45</v>
      </c>
      <c r="L18" s="198">
        <v>377.13</v>
      </c>
      <c r="M18" s="198">
        <v>18.64</v>
      </c>
      <c r="N18" s="198">
        <v>26.65</v>
      </c>
      <c r="O18" s="198">
        <v>0</v>
      </c>
      <c r="P18" s="198">
        <v>22.32</v>
      </c>
      <c r="Q18" s="198">
        <v>3.81</v>
      </c>
      <c r="R18" s="198">
        <v>6.36</v>
      </c>
      <c r="S18" s="198">
        <v>3.97</v>
      </c>
      <c r="T18" s="198">
        <v>0</v>
      </c>
      <c r="U18" s="198">
        <v>1.05</v>
      </c>
      <c r="V18" s="198">
        <v>0</v>
      </c>
      <c r="W18" s="198">
        <v>0</v>
      </c>
      <c r="X18" s="198">
        <v>30.6</v>
      </c>
      <c r="Y18" s="198">
        <v>9.15</v>
      </c>
      <c r="Z18" s="198">
        <v>44.66</v>
      </c>
      <c r="AA18" s="198">
        <v>20</v>
      </c>
      <c r="AB18" s="198">
        <v>0</v>
      </c>
      <c r="AC18" s="198">
        <v>9.92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38.56</v>
      </c>
      <c r="AJ18" s="198">
        <v>0</v>
      </c>
      <c r="AK18" s="198">
        <v>19.600000000000001</v>
      </c>
      <c r="AL18" s="198">
        <v>0</v>
      </c>
      <c r="AM18" s="198">
        <v>23.93</v>
      </c>
      <c r="AN18" s="198">
        <v>0</v>
      </c>
      <c r="AO18" s="198">
        <v>176.18</v>
      </c>
      <c r="AP18" s="198">
        <v>0</v>
      </c>
    </row>
    <row r="19" spans="1:42">
      <c r="A19" t="s">
        <v>61</v>
      </c>
      <c r="B19" s="198">
        <v>0</v>
      </c>
      <c r="C19" s="198">
        <v>13.76</v>
      </c>
      <c r="D19" s="198">
        <v>0</v>
      </c>
      <c r="E19" s="198">
        <v>0</v>
      </c>
      <c r="F19" s="198">
        <v>21.32</v>
      </c>
      <c r="G19" s="198">
        <v>0</v>
      </c>
      <c r="H19" s="198">
        <v>0</v>
      </c>
      <c r="I19" s="198">
        <v>27.91</v>
      </c>
      <c r="J19" s="198">
        <v>0</v>
      </c>
      <c r="K19" s="198">
        <v>4.46</v>
      </c>
      <c r="L19" s="198">
        <v>377.13</v>
      </c>
      <c r="M19" s="198">
        <v>18.64</v>
      </c>
      <c r="N19" s="198">
        <v>26.65</v>
      </c>
      <c r="O19" s="198">
        <v>0</v>
      </c>
      <c r="P19" s="198">
        <v>22.32</v>
      </c>
      <c r="Q19" s="198">
        <v>3.81</v>
      </c>
      <c r="R19" s="198">
        <v>9.17</v>
      </c>
      <c r="S19" s="198">
        <v>4.32</v>
      </c>
      <c r="T19" s="198">
        <v>0</v>
      </c>
      <c r="U19" s="198">
        <v>1.05</v>
      </c>
      <c r="V19" s="198">
        <v>0</v>
      </c>
      <c r="W19" s="198">
        <v>0</v>
      </c>
      <c r="X19" s="198">
        <v>30.42</v>
      </c>
      <c r="Y19" s="198">
        <v>9.15</v>
      </c>
      <c r="Z19" s="198">
        <v>44.66</v>
      </c>
      <c r="AA19" s="198">
        <v>20</v>
      </c>
      <c r="AB19" s="198">
        <v>0</v>
      </c>
      <c r="AC19" s="198">
        <v>9.92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38.56</v>
      </c>
      <c r="AJ19" s="198">
        <v>0</v>
      </c>
      <c r="AK19" s="198">
        <v>19.600000000000001</v>
      </c>
      <c r="AL19" s="198">
        <v>0</v>
      </c>
      <c r="AM19" s="198">
        <v>23.93</v>
      </c>
      <c r="AN19" s="198">
        <v>0</v>
      </c>
      <c r="AO19" s="198">
        <v>176.18</v>
      </c>
      <c r="AP19" s="198">
        <v>0</v>
      </c>
    </row>
    <row r="20" spans="1:42">
      <c r="A20" t="s">
        <v>62</v>
      </c>
      <c r="B20" s="198">
        <v>0</v>
      </c>
      <c r="C20" s="198">
        <v>13.76</v>
      </c>
      <c r="D20" s="198">
        <v>0</v>
      </c>
      <c r="E20" s="198">
        <v>0</v>
      </c>
      <c r="F20" s="198">
        <v>21.32</v>
      </c>
      <c r="G20" s="198">
        <v>0</v>
      </c>
      <c r="H20" s="198">
        <v>0</v>
      </c>
      <c r="I20" s="198">
        <v>27.91</v>
      </c>
      <c r="J20" s="198">
        <v>0</v>
      </c>
      <c r="K20" s="198">
        <v>4.46</v>
      </c>
      <c r="L20" s="198">
        <v>377.13</v>
      </c>
      <c r="M20" s="198">
        <v>18.64</v>
      </c>
      <c r="N20" s="198">
        <v>26.65</v>
      </c>
      <c r="O20" s="198">
        <v>0</v>
      </c>
      <c r="P20" s="198">
        <v>22.32</v>
      </c>
      <c r="Q20" s="198">
        <v>3.81</v>
      </c>
      <c r="R20" s="198">
        <v>9.17</v>
      </c>
      <c r="S20" s="198">
        <v>4.5999999999999996</v>
      </c>
      <c r="T20" s="198">
        <v>0</v>
      </c>
      <c r="U20" s="198">
        <v>1.05</v>
      </c>
      <c r="V20" s="198">
        <v>0</v>
      </c>
      <c r="W20" s="198">
        <v>0</v>
      </c>
      <c r="X20" s="198">
        <v>30.42</v>
      </c>
      <c r="Y20" s="198">
        <v>9.15</v>
      </c>
      <c r="Z20" s="198">
        <v>44.66</v>
      </c>
      <c r="AA20" s="198">
        <v>20</v>
      </c>
      <c r="AB20" s="198">
        <v>0</v>
      </c>
      <c r="AC20" s="198">
        <v>9.92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38.56</v>
      </c>
      <c r="AJ20" s="198">
        <v>0</v>
      </c>
      <c r="AK20" s="198">
        <v>19.600000000000001</v>
      </c>
      <c r="AL20" s="198">
        <v>0</v>
      </c>
      <c r="AM20" s="198">
        <v>23.93</v>
      </c>
      <c r="AN20" s="198">
        <v>0</v>
      </c>
      <c r="AO20" s="198">
        <v>176.18</v>
      </c>
      <c r="AP20" s="198">
        <v>0</v>
      </c>
    </row>
    <row r="21" spans="1:42">
      <c r="A21" t="s">
        <v>63</v>
      </c>
      <c r="B21" s="198">
        <v>0</v>
      </c>
      <c r="C21" s="198">
        <v>13.69</v>
      </c>
      <c r="D21" s="198">
        <v>0</v>
      </c>
      <c r="E21" s="198">
        <v>0</v>
      </c>
      <c r="F21" s="198">
        <v>21.32</v>
      </c>
      <c r="G21" s="198">
        <v>0</v>
      </c>
      <c r="H21" s="198">
        <v>0</v>
      </c>
      <c r="I21" s="198">
        <v>27.91</v>
      </c>
      <c r="J21" s="198">
        <v>0</v>
      </c>
      <c r="K21" s="198">
        <v>4.46</v>
      </c>
      <c r="L21" s="198">
        <v>377.13</v>
      </c>
      <c r="M21" s="198">
        <v>20.81</v>
      </c>
      <c r="N21" s="198">
        <v>26.65</v>
      </c>
      <c r="O21" s="198">
        <v>0</v>
      </c>
      <c r="P21" s="198">
        <v>22.32</v>
      </c>
      <c r="Q21" s="198">
        <v>3.81</v>
      </c>
      <c r="R21" s="198">
        <v>9.17</v>
      </c>
      <c r="S21" s="198">
        <v>4.32</v>
      </c>
      <c r="T21" s="198">
        <v>0</v>
      </c>
      <c r="U21" s="198">
        <v>1.05</v>
      </c>
      <c r="V21" s="198">
        <v>0</v>
      </c>
      <c r="W21" s="198">
        <v>0</v>
      </c>
      <c r="X21" s="198">
        <v>30.42</v>
      </c>
      <c r="Y21" s="198">
        <v>9.15</v>
      </c>
      <c r="Z21" s="198">
        <v>44.66</v>
      </c>
      <c r="AA21" s="198">
        <v>20</v>
      </c>
      <c r="AB21" s="198">
        <v>0</v>
      </c>
      <c r="AC21" s="198">
        <v>9.92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38.56</v>
      </c>
      <c r="AJ21" s="198">
        <v>0</v>
      </c>
      <c r="AK21" s="198">
        <v>19.600000000000001</v>
      </c>
      <c r="AL21" s="198">
        <v>0</v>
      </c>
      <c r="AM21" s="198">
        <v>23.93</v>
      </c>
      <c r="AN21" s="198">
        <v>0</v>
      </c>
      <c r="AO21" s="198">
        <v>176.18</v>
      </c>
      <c r="AP21" s="198">
        <v>0</v>
      </c>
    </row>
    <row r="22" spans="1:42">
      <c r="A22" t="s">
        <v>64</v>
      </c>
      <c r="B22" s="198">
        <v>0</v>
      </c>
      <c r="C22" s="198">
        <v>13.69</v>
      </c>
      <c r="D22" s="198">
        <v>0</v>
      </c>
      <c r="E22" s="198">
        <v>0</v>
      </c>
      <c r="F22" s="198">
        <v>21.32</v>
      </c>
      <c r="G22" s="198">
        <v>0</v>
      </c>
      <c r="H22" s="198">
        <v>0</v>
      </c>
      <c r="I22" s="198">
        <v>27.91</v>
      </c>
      <c r="J22" s="198">
        <v>0</v>
      </c>
      <c r="K22" s="198">
        <v>4.46</v>
      </c>
      <c r="L22" s="198">
        <v>377.13</v>
      </c>
      <c r="M22" s="198">
        <v>19.63</v>
      </c>
      <c r="N22" s="198">
        <v>26.65</v>
      </c>
      <c r="O22" s="198">
        <v>0</v>
      </c>
      <c r="P22" s="198">
        <v>22.39</v>
      </c>
      <c r="Q22" s="198">
        <v>3.81</v>
      </c>
      <c r="R22" s="198">
        <v>9.17</v>
      </c>
      <c r="S22" s="198">
        <v>4.32</v>
      </c>
      <c r="T22" s="198">
        <v>0</v>
      </c>
      <c r="U22" s="198">
        <v>1.05</v>
      </c>
      <c r="V22" s="198">
        <v>0</v>
      </c>
      <c r="W22" s="198">
        <v>0</v>
      </c>
      <c r="X22" s="198">
        <v>30.66</v>
      </c>
      <c r="Y22" s="198">
        <v>9.15</v>
      </c>
      <c r="Z22" s="198">
        <v>44.66</v>
      </c>
      <c r="AA22" s="198">
        <v>20</v>
      </c>
      <c r="AB22" s="198">
        <v>0</v>
      </c>
      <c r="AC22" s="198">
        <v>9.92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38.56</v>
      </c>
      <c r="AJ22" s="198">
        <v>0</v>
      </c>
      <c r="AK22" s="198">
        <v>19.600000000000001</v>
      </c>
      <c r="AL22" s="198">
        <v>0</v>
      </c>
      <c r="AM22" s="198">
        <v>23.93</v>
      </c>
      <c r="AN22" s="198">
        <v>0</v>
      </c>
      <c r="AO22" s="198">
        <v>176.18</v>
      </c>
      <c r="AP22" s="198">
        <v>0</v>
      </c>
    </row>
    <row r="23" spans="1:42">
      <c r="A23" t="s">
        <v>65</v>
      </c>
      <c r="B23" s="198">
        <v>0</v>
      </c>
      <c r="C23" s="198">
        <v>13.69</v>
      </c>
      <c r="D23" s="198">
        <v>0</v>
      </c>
      <c r="E23" s="198">
        <v>0</v>
      </c>
      <c r="F23" s="198">
        <v>21.32</v>
      </c>
      <c r="G23" s="198">
        <v>0</v>
      </c>
      <c r="H23" s="198">
        <v>0</v>
      </c>
      <c r="I23" s="198">
        <v>27.91</v>
      </c>
      <c r="J23" s="198">
        <v>0</v>
      </c>
      <c r="K23" s="198">
        <v>4.46</v>
      </c>
      <c r="L23" s="198">
        <v>377.13</v>
      </c>
      <c r="M23" s="198">
        <v>18.64</v>
      </c>
      <c r="N23" s="198">
        <v>26.65</v>
      </c>
      <c r="O23" s="198">
        <v>0</v>
      </c>
      <c r="P23" s="198">
        <v>22.39</v>
      </c>
      <c r="Q23" s="198">
        <v>3.81</v>
      </c>
      <c r="R23" s="198">
        <v>9.17</v>
      </c>
      <c r="S23" s="198">
        <v>4.32</v>
      </c>
      <c r="T23" s="198">
        <v>0</v>
      </c>
      <c r="U23" s="198">
        <v>1.05</v>
      </c>
      <c r="V23" s="198">
        <v>0</v>
      </c>
      <c r="W23" s="198">
        <v>0</v>
      </c>
      <c r="X23" s="198">
        <v>30.88</v>
      </c>
      <c r="Y23" s="198">
        <v>9.15</v>
      </c>
      <c r="Z23" s="198">
        <v>44.66</v>
      </c>
      <c r="AA23" s="198">
        <v>20</v>
      </c>
      <c r="AB23" s="198">
        <v>0</v>
      </c>
      <c r="AC23" s="198">
        <v>9.92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38.56</v>
      </c>
      <c r="AJ23" s="198">
        <v>0</v>
      </c>
      <c r="AK23" s="198">
        <v>20.64</v>
      </c>
      <c r="AL23" s="198">
        <v>0</v>
      </c>
      <c r="AM23" s="198">
        <v>23.93</v>
      </c>
      <c r="AN23" s="198">
        <v>0</v>
      </c>
      <c r="AO23" s="198">
        <v>176.18</v>
      </c>
      <c r="AP23" s="198">
        <v>0</v>
      </c>
    </row>
    <row r="24" spans="1:42">
      <c r="A24" t="s">
        <v>66</v>
      </c>
      <c r="B24" s="198">
        <v>0</v>
      </c>
      <c r="C24" s="198">
        <v>13.69</v>
      </c>
      <c r="D24" s="198">
        <v>0</v>
      </c>
      <c r="E24" s="198">
        <v>0</v>
      </c>
      <c r="F24" s="198">
        <v>21.32</v>
      </c>
      <c r="G24" s="198">
        <v>0</v>
      </c>
      <c r="H24" s="198">
        <v>0</v>
      </c>
      <c r="I24" s="198">
        <v>27.91</v>
      </c>
      <c r="J24" s="198">
        <v>0</v>
      </c>
      <c r="K24" s="198">
        <v>4.46</v>
      </c>
      <c r="L24" s="198">
        <v>377.13</v>
      </c>
      <c r="M24" s="198">
        <v>18.64</v>
      </c>
      <c r="N24" s="198">
        <v>26.65</v>
      </c>
      <c r="O24" s="198">
        <v>0</v>
      </c>
      <c r="P24" s="198">
        <v>22.39</v>
      </c>
      <c r="Q24" s="198">
        <v>3.81</v>
      </c>
      <c r="R24" s="198">
        <v>9.17</v>
      </c>
      <c r="S24" s="198">
        <v>4.5999999999999996</v>
      </c>
      <c r="T24" s="198">
        <v>0</v>
      </c>
      <c r="U24" s="198">
        <v>1.05</v>
      </c>
      <c r="V24" s="198">
        <v>0</v>
      </c>
      <c r="W24" s="198">
        <v>0</v>
      </c>
      <c r="X24" s="198">
        <v>30.88</v>
      </c>
      <c r="Y24" s="198">
        <v>9.15</v>
      </c>
      <c r="Z24" s="198">
        <v>44.66</v>
      </c>
      <c r="AA24" s="198">
        <v>20</v>
      </c>
      <c r="AB24" s="198">
        <v>0</v>
      </c>
      <c r="AC24" s="198">
        <v>9.92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38.56</v>
      </c>
      <c r="AJ24" s="198">
        <v>0</v>
      </c>
      <c r="AK24" s="198">
        <v>20.64</v>
      </c>
      <c r="AL24" s="198">
        <v>0</v>
      </c>
      <c r="AM24" s="198">
        <v>23.93</v>
      </c>
      <c r="AN24" s="198">
        <v>0</v>
      </c>
      <c r="AO24" s="198">
        <v>176.18</v>
      </c>
      <c r="AP24" s="198">
        <v>0</v>
      </c>
    </row>
    <row r="25" spans="1:42">
      <c r="A25" t="s">
        <v>67</v>
      </c>
      <c r="B25" s="198">
        <v>0</v>
      </c>
      <c r="C25" s="198">
        <v>13.69</v>
      </c>
      <c r="D25" s="198">
        <v>0</v>
      </c>
      <c r="E25" s="198">
        <v>0</v>
      </c>
      <c r="F25" s="198">
        <v>21.32</v>
      </c>
      <c r="G25" s="198">
        <v>0</v>
      </c>
      <c r="H25" s="198">
        <v>0</v>
      </c>
      <c r="I25" s="198">
        <v>27.91</v>
      </c>
      <c r="J25" s="198">
        <v>0</v>
      </c>
      <c r="K25" s="198">
        <v>4.46</v>
      </c>
      <c r="L25" s="198">
        <v>377.13</v>
      </c>
      <c r="M25" s="198">
        <v>18.64</v>
      </c>
      <c r="N25" s="198">
        <v>26.65</v>
      </c>
      <c r="O25" s="198">
        <v>0</v>
      </c>
      <c r="P25" s="198">
        <v>22.39</v>
      </c>
      <c r="Q25" s="198">
        <v>3.81</v>
      </c>
      <c r="R25" s="198">
        <v>8.36</v>
      </c>
      <c r="S25" s="198">
        <v>6.18</v>
      </c>
      <c r="T25" s="198">
        <v>0</v>
      </c>
      <c r="U25" s="198">
        <v>1.05</v>
      </c>
      <c r="V25" s="198">
        <v>0</v>
      </c>
      <c r="W25" s="198">
        <v>0</v>
      </c>
      <c r="X25" s="198">
        <v>30.88</v>
      </c>
      <c r="Y25" s="198">
        <v>9.15</v>
      </c>
      <c r="Z25" s="198">
        <v>44.66</v>
      </c>
      <c r="AA25" s="198">
        <v>20</v>
      </c>
      <c r="AB25" s="198">
        <v>0</v>
      </c>
      <c r="AC25" s="198">
        <v>9.92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38.56</v>
      </c>
      <c r="AJ25" s="198">
        <v>0</v>
      </c>
      <c r="AK25" s="198">
        <v>21.73</v>
      </c>
      <c r="AL25" s="198">
        <v>0</v>
      </c>
      <c r="AM25" s="198">
        <v>23.93</v>
      </c>
      <c r="AN25" s="198">
        <v>0</v>
      </c>
      <c r="AO25" s="198">
        <v>176.18</v>
      </c>
      <c r="AP25" s="198">
        <v>0</v>
      </c>
    </row>
    <row r="26" spans="1:42">
      <c r="A26" t="s">
        <v>68</v>
      </c>
      <c r="B26" s="198">
        <v>0</v>
      </c>
      <c r="C26" s="198">
        <v>13.69</v>
      </c>
      <c r="D26" s="198">
        <v>0</v>
      </c>
      <c r="E26" s="198">
        <v>0</v>
      </c>
      <c r="F26" s="198">
        <v>21.32</v>
      </c>
      <c r="G26" s="198">
        <v>0</v>
      </c>
      <c r="H26" s="198">
        <v>0</v>
      </c>
      <c r="I26" s="198">
        <v>27.91</v>
      </c>
      <c r="J26" s="198">
        <v>0</v>
      </c>
      <c r="K26" s="198">
        <v>4.62</v>
      </c>
      <c r="L26" s="198">
        <v>377.13</v>
      </c>
      <c r="M26" s="198">
        <v>18.64</v>
      </c>
      <c r="N26" s="198">
        <v>26.65</v>
      </c>
      <c r="O26" s="198">
        <v>0</v>
      </c>
      <c r="P26" s="198">
        <v>22.39</v>
      </c>
      <c r="Q26" s="198">
        <v>3.81</v>
      </c>
      <c r="R26" s="198">
        <v>9.17</v>
      </c>
      <c r="S26" s="198">
        <v>6.18</v>
      </c>
      <c r="T26" s="198">
        <v>0</v>
      </c>
      <c r="U26" s="198">
        <v>1.05</v>
      </c>
      <c r="V26" s="198">
        <v>0</v>
      </c>
      <c r="W26" s="198">
        <v>0</v>
      </c>
      <c r="X26" s="198">
        <v>30.88</v>
      </c>
      <c r="Y26" s="198">
        <v>9.15</v>
      </c>
      <c r="Z26" s="198">
        <v>44.66</v>
      </c>
      <c r="AA26" s="198">
        <v>20</v>
      </c>
      <c r="AB26" s="198">
        <v>0</v>
      </c>
      <c r="AC26" s="198">
        <v>9.92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38.56</v>
      </c>
      <c r="AJ26" s="198">
        <v>0</v>
      </c>
      <c r="AK26" s="198">
        <v>20.96</v>
      </c>
      <c r="AL26" s="198">
        <v>0</v>
      </c>
      <c r="AM26" s="198">
        <v>23.93</v>
      </c>
      <c r="AN26" s="198">
        <v>0</v>
      </c>
      <c r="AO26" s="198">
        <v>176.18</v>
      </c>
      <c r="AP26" s="198">
        <v>0</v>
      </c>
    </row>
    <row r="27" spans="1:42">
      <c r="A27" t="s">
        <v>69</v>
      </c>
      <c r="B27" s="198">
        <v>0</v>
      </c>
      <c r="C27" s="198">
        <v>13.69</v>
      </c>
      <c r="D27" s="198">
        <v>0</v>
      </c>
      <c r="E27" s="198">
        <v>0</v>
      </c>
      <c r="F27" s="198">
        <v>21.32</v>
      </c>
      <c r="G27" s="198">
        <v>0</v>
      </c>
      <c r="H27" s="198">
        <v>0</v>
      </c>
      <c r="I27" s="198">
        <v>27.91</v>
      </c>
      <c r="J27" s="198">
        <v>0</v>
      </c>
      <c r="K27" s="198">
        <v>4.62</v>
      </c>
      <c r="L27" s="198">
        <v>338.77</v>
      </c>
      <c r="M27" s="198">
        <v>1.38</v>
      </c>
      <c r="N27" s="198">
        <v>1.49</v>
      </c>
      <c r="O27" s="198">
        <v>0</v>
      </c>
      <c r="P27" s="198">
        <v>22.39</v>
      </c>
      <c r="Q27" s="198">
        <v>0.28000000000000003</v>
      </c>
      <c r="R27" s="198">
        <v>0.54</v>
      </c>
      <c r="S27" s="198">
        <v>0.43</v>
      </c>
      <c r="T27" s="198">
        <v>0</v>
      </c>
      <c r="U27" s="198">
        <v>1.05</v>
      </c>
      <c r="V27" s="198">
        <v>0</v>
      </c>
      <c r="W27" s="198">
        <v>0</v>
      </c>
      <c r="X27" s="198">
        <v>6.2</v>
      </c>
      <c r="Y27" s="198">
        <v>9.15</v>
      </c>
      <c r="Z27" s="198">
        <v>6.31</v>
      </c>
      <c r="AA27" s="198">
        <v>1.78</v>
      </c>
      <c r="AB27" s="198">
        <v>0</v>
      </c>
      <c r="AC27" s="198">
        <v>9.92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39.14</v>
      </c>
      <c r="AJ27" s="198">
        <v>0</v>
      </c>
      <c r="AK27" s="198">
        <v>4.3499999999999996</v>
      </c>
      <c r="AL27" s="198">
        <v>0</v>
      </c>
      <c r="AM27" s="198">
        <v>23.93</v>
      </c>
      <c r="AN27" s="198">
        <v>0</v>
      </c>
      <c r="AO27" s="198">
        <v>176.18</v>
      </c>
      <c r="AP27" s="198">
        <v>0</v>
      </c>
    </row>
    <row r="28" spans="1:42">
      <c r="A28" t="s">
        <v>70</v>
      </c>
      <c r="B28" s="198">
        <v>0</v>
      </c>
      <c r="C28" s="198">
        <v>13.69</v>
      </c>
      <c r="D28" s="198">
        <v>0</v>
      </c>
      <c r="E28" s="198">
        <v>0</v>
      </c>
      <c r="F28" s="198">
        <v>21.32</v>
      </c>
      <c r="G28" s="198">
        <v>0</v>
      </c>
      <c r="H28" s="198">
        <v>0</v>
      </c>
      <c r="I28" s="198">
        <v>27.91</v>
      </c>
      <c r="J28" s="198">
        <v>0</v>
      </c>
      <c r="K28" s="198">
        <v>4.62</v>
      </c>
      <c r="L28" s="198">
        <v>338.77</v>
      </c>
      <c r="M28" s="198">
        <v>1.38</v>
      </c>
      <c r="N28" s="198">
        <v>1.49</v>
      </c>
      <c r="O28" s="198">
        <v>0</v>
      </c>
      <c r="P28" s="198">
        <v>1.1399999999999999</v>
      </c>
      <c r="Q28" s="198">
        <v>0.28000000000000003</v>
      </c>
      <c r="R28" s="198">
        <v>0.54</v>
      </c>
      <c r="S28" s="198">
        <v>0.43</v>
      </c>
      <c r="T28" s="198">
        <v>0</v>
      </c>
      <c r="U28" s="198">
        <v>1.05</v>
      </c>
      <c r="V28" s="198">
        <v>0</v>
      </c>
      <c r="W28" s="198">
        <v>0</v>
      </c>
      <c r="X28" s="198">
        <v>5.95</v>
      </c>
      <c r="Y28" s="198">
        <v>9.15</v>
      </c>
      <c r="Z28" s="198">
        <v>6.31</v>
      </c>
      <c r="AA28" s="198">
        <v>1.78</v>
      </c>
      <c r="AB28" s="198">
        <v>0</v>
      </c>
      <c r="AC28" s="198">
        <v>9.92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38.56</v>
      </c>
      <c r="AJ28" s="198">
        <v>0</v>
      </c>
      <c r="AK28" s="198">
        <v>4.3499999999999996</v>
      </c>
      <c r="AL28" s="198">
        <v>0</v>
      </c>
      <c r="AM28" s="198">
        <v>23.93</v>
      </c>
      <c r="AN28" s="198">
        <v>0</v>
      </c>
      <c r="AO28" s="198">
        <v>176.18</v>
      </c>
      <c r="AP28" s="198">
        <v>0</v>
      </c>
    </row>
    <row r="29" spans="1:42">
      <c r="A29" t="s">
        <v>71</v>
      </c>
      <c r="B29" s="198">
        <v>0</v>
      </c>
      <c r="C29" s="198">
        <v>13.69</v>
      </c>
      <c r="D29" s="198">
        <v>0</v>
      </c>
      <c r="E29" s="198">
        <v>0</v>
      </c>
      <c r="F29" s="198">
        <v>21.32</v>
      </c>
      <c r="G29" s="198">
        <v>0</v>
      </c>
      <c r="H29" s="198">
        <v>0</v>
      </c>
      <c r="I29" s="198">
        <v>27.91</v>
      </c>
      <c r="J29" s="198">
        <v>0</v>
      </c>
      <c r="K29" s="198">
        <v>0.39</v>
      </c>
      <c r="L29" s="198">
        <v>206.45</v>
      </c>
      <c r="M29" s="198">
        <v>1.38</v>
      </c>
      <c r="N29" s="198">
        <v>1.49</v>
      </c>
      <c r="O29" s="198">
        <v>0</v>
      </c>
      <c r="P29" s="198">
        <v>1.1399999999999999</v>
      </c>
      <c r="Q29" s="198">
        <v>0.28000000000000003</v>
      </c>
      <c r="R29" s="198">
        <v>0.54</v>
      </c>
      <c r="S29" s="198">
        <v>0.43</v>
      </c>
      <c r="T29" s="198">
        <v>0</v>
      </c>
      <c r="U29" s="198">
        <v>1.05</v>
      </c>
      <c r="V29" s="198">
        <v>0</v>
      </c>
      <c r="W29" s="198">
        <v>0</v>
      </c>
      <c r="X29" s="198">
        <v>5.95</v>
      </c>
      <c r="Y29" s="198">
        <v>9.15</v>
      </c>
      <c r="Z29" s="198">
        <v>6.31</v>
      </c>
      <c r="AA29" s="198">
        <v>1.78</v>
      </c>
      <c r="AB29" s="198">
        <v>0</v>
      </c>
      <c r="AC29" s="198">
        <v>9.92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38.56</v>
      </c>
      <c r="AJ29" s="198">
        <v>0</v>
      </c>
      <c r="AK29" s="198">
        <v>4.3499999999999996</v>
      </c>
      <c r="AL29" s="198">
        <v>0</v>
      </c>
      <c r="AM29" s="198">
        <v>23.93</v>
      </c>
      <c r="AN29" s="198">
        <v>0</v>
      </c>
      <c r="AO29" s="198">
        <v>176.18</v>
      </c>
      <c r="AP29" s="198">
        <v>0</v>
      </c>
    </row>
    <row r="30" spans="1:42">
      <c r="A30" t="s">
        <v>72</v>
      </c>
      <c r="B30" s="198">
        <v>0</v>
      </c>
      <c r="C30" s="198">
        <v>13.69</v>
      </c>
      <c r="D30" s="198">
        <v>0</v>
      </c>
      <c r="E30" s="198">
        <v>0</v>
      </c>
      <c r="F30" s="198">
        <v>21.32</v>
      </c>
      <c r="G30" s="198">
        <v>0</v>
      </c>
      <c r="H30" s="198">
        <v>0</v>
      </c>
      <c r="I30" s="198">
        <v>27.91</v>
      </c>
      <c r="J30" s="198">
        <v>0</v>
      </c>
      <c r="K30" s="198">
        <v>0.39</v>
      </c>
      <c r="L30" s="198">
        <v>206.45</v>
      </c>
      <c r="M30" s="198">
        <v>1.38</v>
      </c>
      <c r="N30" s="198">
        <v>1.49</v>
      </c>
      <c r="O30" s="198">
        <v>0</v>
      </c>
      <c r="P30" s="198">
        <v>1.1399999999999999</v>
      </c>
      <c r="Q30" s="198">
        <v>0.28000000000000003</v>
      </c>
      <c r="R30" s="198">
        <v>0.54</v>
      </c>
      <c r="S30" s="198">
        <v>0.43</v>
      </c>
      <c r="T30" s="198">
        <v>0</v>
      </c>
      <c r="U30" s="198">
        <v>1.05</v>
      </c>
      <c r="V30" s="198">
        <v>0</v>
      </c>
      <c r="W30" s="198">
        <v>0</v>
      </c>
      <c r="X30" s="198">
        <v>5.95</v>
      </c>
      <c r="Y30" s="198">
        <v>9.15</v>
      </c>
      <c r="Z30" s="198">
        <v>6.31</v>
      </c>
      <c r="AA30" s="198">
        <v>1.78</v>
      </c>
      <c r="AB30" s="198">
        <v>0</v>
      </c>
      <c r="AC30" s="198">
        <v>9.92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38.56</v>
      </c>
      <c r="AJ30" s="198">
        <v>0</v>
      </c>
      <c r="AK30" s="198">
        <v>4.3499999999999996</v>
      </c>
      <c r="AL30" s="198">
        <v>0</v>
      </c>
      <c r="AM30" s="198">
        <v>23.93</v>
      </c>
      <c r="AN30" s="198">
        <v>0</v>
      </c>
      <c r="AO30" s="198">
        <v>176.18</v>
      </c>
      <c r="AP30" s="198">
        <v>0</v>
      </c>
    </row>
    <row r="31" spans="1:42">
      <c r="A31" t="s">
        <v>73</v>
      </c>
      <c r="B31" s="198">
        <v>0</v>
      </c>
      <c r="C31" s="198">
        <v>13.69</v>
      </c>
      <c r="D31" s="198">
        <v>0</v>
      </c>
      <c r="E31" s="198">
        <v>0</v>
      </c>
      <c r="F31" s="198">
        <v>21.32</v>
      </c>
      <c r="G31" s="198">
        <v>0</v>
      </c>
      <c r="H31" s="198">
        <v>0</v>
      </c>
      <c r="I31" s="198">
        <v>27.57</v>
      </c>
      <c r="J31" s="198">
        <v>0</v>
      </c>
      <c r="K31" s="198">
        <v>0.39</v>
      </c>
      <c r="L31" s="198">
        <v>206.45</v>
      </c>
      <c r="M31" s="198">
        <v>1.38</v>
      </c>
      <c r="N31" s="198">
        <v>1.49</v>
      </c>
      <c r="O31" s="198">
        <v>0</v>
      </c>
      <c r="P31" s="198">
        <v>1.1399999999999999</v>
      </c>
      <c r="Q31" s="198">
        <v>0.28000000000000003</v>
      </c>
      <c r="R31" s="198">
        <v>0.54</v>
      </c>
      <c r="S31" s="198">
        <v>0.43</v>
      </c>
      <c r="T31" s="198">
        <v>0</v>
      </c>
      <c r="U31" s="198">
        <v>1.05</v>
      </c>
      <c r="V31" s="198">
        <v>0</v>
      </c>
      <c r="W31" s="198">
        <v>0</v>
      </c>
      <c r="X31" s="198">
        <v>5.95</v>
      </c>
      <c r="Y31" s="198">
        <v>9.15</v>
      </c>
      <c r="Z31" s="198">
        <v>6.31</v>
      </c>
      <c r="AA31" s="198">
        <v>1.78</v>
      </c>
      <c r="AB31" s="198">
        <v>0</v>
      </c>
      <c r="AC31" s="198">
        <v>9.92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38.56</v>
      </c>
      <c r="AJ31" s="198">
        <v>0</v>
      </c>
      <c r="AK31" s="198">
        <v>4.3499999999999996</v>
      </c>
      <c r="AL31" s="198">
        <v>0</v>
      </c>
      <c r="AM31" s="198">
        <v>23.93</v>
      </c>
      <c r="AN31" s="198">
        <v>0</v>
      </c>
      <c r="AO31" s="198">
        <v>176.18</v>
      </c>
      <c r="AP31" s="198">
        <v>0</v>
      </c>
    </row>
    <row r="32" spans="1:42">
      <c r="A32" t="s">
        <v>74</v>
      </c>
      <c r="B32" s="198">
        <v>0</v>
      </c>
      <c r="C32" s="198">
        <v>13.69</v>
      </c>
      <c r="D32" s="198">
        <v>0</v>
      </c>
      <c r="E32" s="198">
        <v>0</v>
      </c>
      <c r="F32" s="198">
        <v>21.32</v>
      </c>
      <c r="G32" s="198">
        <v>0</v>
      </c>
      <c r="H32" s="198">
        <v>0</v>
      </c>
      <c r="I32" s="198">
        <v>27.57</v>
      </c>
      <c r="J32" s="198">
        <v>0</v>
      </c>
      <c r="K32" s="198">
        <v>0.39</v>
      </c>
      <c r="L32" s="198">
        <v>206.45</v>
      </c>
      <c r="M32" s="198">
        <v>1.38</v>
      </c>
      <c r="N32" s="198">
        <v>1.49</v>
      </c>
      <c r="O32" s="198">
        <v>0</v>
      </c>
      <c r="P32" s="198">
        <v>1.1399999999999999</v>
      </c>
      <c r="Q32" s="198">
        <v>0.28000000000000003</v>
      </c>
      <c r="R32" s="198">
        <v>0.54</v>
      </c>
      <c r="S32" s="198">
        <v>0.43</v>
      </c>
      <c r="T32" s="198">
        <v>0</v>
      </c>
      <c r="U32" s="198">
        <v>1.05</v>
      </c>
      <c r="V32" s="198">
        <v>0</v>
      </c>
      <c r="W32" s="198">
        <v>0</v>
      </c>
      <c r="X32" s="198">
        <v>5.95</v>
      </c>
      <c r="Y32" s="198">
        <v>9.15</v>
      </c>
      <c r="Z32" s="198">
        <v>6.31</v>
      </c>
      <c r="AA32" s="198">
        <v>1.78</v>
      </c>
      <c r="AB32" s="198">
        <v>0</v>
      </c>
      <c r="AC32" s="198">
        <v>9.92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38.56</v>
      </c>
      <c r="AJ32" s="198">
        <v>0</v>
      </c>
      <c r="AK32" s="198">
        <v>4.3499999999999996</v>
      </c>
      <c r="AL32" s="198">
        <v>0</v>
      </c>
      <c r="AM32" s="198">
        <v>23.93</v>
      </c>
      <c r="AN32" s="198">
        <v>0</v>
      </c>
      <c r="AO32" s="198">
        <v>176.18</v>
      </c>
      <c r="AP32" s="198">
        <v>0</v>
      </c>
    </row>
    <row r="33" spans="1:42">
      <c r="A33" t="s">
        <v>75</v>
      </c>
      <c r="B33" s="198">
        <v>0</v>
      </c>
      <c r="C33" s="198">
        <v>13.69</v>
      </c>
      <c r="D33" s="198">
        <v>0</v>
      </c>
      <c r="E33" s="198">
        <v>0</v>
      </c>
      <c r="F33" s="198">
        <v>21.32</v>
      </c>
      <c r="G33" s="198">
        <v>0</v>
      </c>
      <c r="H33" s="198">
        <v>0</v>
      </c>
      <c r="I33" s="198">
        <v>27.57</v>
      </c>
      <c r="J33" s="198">
        <v>0</v>
      </c>
      <c r="K33" s="198">
        <v>0.39</v>
      </c>
      <c r="L33" s="198">
        <v>206.45</v>
      </c>
      <c r="M33" s="198">
        <v>1.38</v>
      </c>
      <c r="N33" s="198">
        <v>1.49</v>
      </c>
      <c r="O33" s="198">
        <v>0</v>
      </c>
      <c r="P33" s="198">
        <v>1.1399999999999999</v>
      </c>
      <c r="Q33" s="198">
        <v>0.28000000000000003</v>
      </c>
      <c r="R33" s="198">
        <v>0.54</v>
      </c>
      <c r="S33" s="198">
        <v>0.43</v>
      </c>
      <c r="T33" s="198">
        <v>0</v>
      </c>
      <c r="U33" s="198">
        <v>1.05</v>
      </c>
      <c r="V33" s="198">
        <v>0</v>
      </c>
      <c r="W33" s="198">
        <v>0</v>
      </c>
      <c r="X33" s="198">
        <v>5.95</v>
      </c>
      <c r="Y33" s="198">
        <v>9.15</v>
      </c>
      <c r="Z33" s="198">
        <v>6.31</v>
      </c>
      <c r="AA33" s="198">
        <v>1.78</v>
      </c>
      <c r="AB33" s="198">
        <v>0</v>
      </c>
      <c r="AC33" s="198">
        <v>9.92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39.14</v>
      </c>
      <c r="AJ33" s="198">
        <v>0</v>
      </c>
      <c r="AK33" s="198">
        <v>4.3499999999999996</v>
      </c>
      <c r="AL33" s="198">
        <v>0</v>
      </c>
      <c r="AM33" s="198">
        <v>23.93</v>
      </c>
      <c r="AN33" s="198">
        <v>0</v>
      </c>
      <c r="AO33" s="198">
        <v>176.18</v>
      </c>
      <c r="AP33" s="198">
        <v>0</v>
      </c>
    </row>
    <row r="34" spans="1:42">
      <c r="A34" t="s">
        <v>76</v>
      </c>
      <c r="B34" s="198">
        <v>0</v>
      </c>
      <c r="C34" s="198">
        <v>13.59</v>
      </c>
      <c r="D34" s="198">
        <v>0</v>
      </c>
      <c r="E34" s="198">
        <v>0</v>
      </c>
      <c r="F34" s="198">
        <v>21.32</v>
      </c>
      <c r="G34" s="198">
        <v>0</v>
      </c>
      <c r="H34" s="198">
        <v>0</v>
      </c>
      <c r="I34" s="198">
        <v>27.57</v>
      </c>
      <c r="J34" s="198">
        <v>0</v>
      </c>
      <c r="K34" s="198">
        <v>0.39</v>
      </c>
      <c r="L34" s="198">
        <v>206.45</v>
      </c>
      <c r="M34" s="198">
        <v>1.38</v>
      </c>
      <c r="N34" s="198">
        <v>1.49</v>
      </c>
      <c r="O34" s="198">
        <v>0</v>
      </c>
      <c r="P34" s="198">
        <v>1.1399999999999999</v>
      </c>
      <c r="Q34" s="198">
        <v>0.28000000000000003</v>
      </c>
      <c r="R34" s="198">
        <v>0.54</v>
      </c>
      <c r="S34" s="198">
        <v>0.43</v>
      </c>
      <c r="T34" s="198">
        <v>0</v>
      </c>
      <c r="U34" s="198">
        <v>1.05</v>
      </c>
      <c r="V34" s="198">
        <v>0</v>
      </c>
      <c r="W34" s="198">
        <v>0</v>
      </c>
      <c r="X34" s="198">
        <v>5.95</v>
      </c>
      <c r="Y34" s="198">
        <v>9.15</v>
      </c>
      <c r="Z34" s="198">
        <v>6.31</v>
      </c>
      <c r="AA34" s="198">
        <v>1.78</v>
      </c>
      <c r="AB34" s="198">
        <v>0</v>
      </c>
      <c r="AC34" s="198">
        <v>9.92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38.56</v>
      </c>
      <c r="AJ34" s="198">
        <v>0</v>
      </c>
      <c r="AK34" s="198">
        <v>4.3499999999999996</v>
      </c>
      <c r="AL34" s="198">
        <v>0</v>
      </c>
      <c r="AM34" s="198">
        <v>23.93</v>
      </c>
      <c r="AN34" s="198">
        <v>0</v>
      </c>
      <c r="AO34" s="198">
        <v>176.18</v>
      </c>
      <c r="AP34" s="198">
        <v>0</v>
      </c>
    </row>
    <row r="35" spans="1:42">
      <c r="A35" t="s">
        <v>77</v>
      </c>
      <c r="B35" s="198">
        <v>0</v>
      </c>
      <c r="C35" s="198">
        <v>13.59</v>
      </c>
      <c r="D35" s="198">
        <v>0</v>
      </c>
      <c r="E35" s="198">
        <v>0</v>
      </c>
      <c r="F35" s="198">
        <v>21.32</v>
      </c>
      <c r="G35" s="198">
        <v>0</v>
      </c>
      <c r="H35" s="198">
        <v>0</v>
      </c>
      <c r="I35" s="198">
        <v>27.57</v>
      </c>
      <c r="J35" s="198">
        <v>0</v>
      </c>
      <c r="K35" s="198">
        <v>0.39</v>
      </c>
      <c r="L35" s="198">
        <v>206.45</v>
      </c>
      <c r="M35" s="198">
        <v>1.38</v>
      </c>
      <c r="N35" s="198">
        <v>1.49</v>
      </c>
      <c r="O35" s="198">
        <v>0</v>
      </c>
      <c r="P35" s="198">
        <v>1.1399999999999999</v>
      </c>
      <c r="Q35" s="198">
        <v>0.28000000000000003</v>
      </c>
      <c r="R35" s="198">
        <v>0.54</v>
      </c>
      <c r="S35" s="198">
        <v>0.43</v>
      </c>
      <c r="T35" s="198">
        <v>0</v>
      </c>
      <c r="U35" s="198">
        <v>1.05</v>
      </c>
      <c r="V35" s="198">
        <v>0</v>
      </c>
      <c r="W35" s="198">
        <v>0</v>
      </c>
      <c r="X35" s="198">
        <v>5.95</v>
      </c>
      <c r="Y35" s="198">
        <v>9.15</v>
      </c>
      <c r="Z35" s="198">
        <v>6.31</v>
      </c>
      <c r="AA35" s="198">
        <v>1.78</v>
      </c>
      <c r="AB35" s="198">
        <v>0</v>
      </c>
      <c r="AC35" s="198">
        <v>9.92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38.56</v>
      </c>
      <c r="AJ35" s="198">
        <v>0</v>
      </c>
      <c r="AK35" s="198">
        <v>4.3499999999999996</v>
      </c>
      <c r="AL35" s="198">
        <v>0</v>
      </c>
      <c r="AM35" s="198">
        <v>23.93</v>
      </c>
      <c r="AN35" s="198">
        <v>0</v>
      </c>
      <c r="AO35" s="198">
        <v>180.53</v>
      </c>
      <c r="AP35" s="198">
        <v>0</v>
      </c>
    </row>
    <row r="36" spans="1:42">
      <c r="A36" t="s">
        <v>78</v>
      </c>
      <c r="B36" s="198">
        <v>0</v>
      </c>
      <c r="C36" s="198">
        <v>13.59</v>
      </c>
      <c r="D36" s="198">
        <v>0</v>
      </c>
      <c r="E36" s="198">
        <v>0</v>
      </c>
      <c r="F36" s="198">
        <v>21.32</v>
      </c>
      <c r="G36" s="198">
        <v>0</v>
      </c>
      <c r="H36" s="198">
        <v>0</v>
      </c>
      <c r="I36" s="198">
        <v>27.57</v>
      </c>
      <c r="J36" s="198">
        <v>0</v>
      </c>
      <c r="K36" s="198">
        <v>0.39</v>
      </c>
      <c r="L36" s="198">
        <v>206.45</v>
      </c>
      <c r="M36" s="198">
        <v>1.38</v>
      </c>
      <c r="N36" s="198">
        <v>1.49</v>
      </c>
      <c r="O36" s="198">
        <v>0</v>
      </c>
      <c r="P36" s="198">
        <v>1.1399999999999999</v>
      </c>
      <c r="Q36" s="198">
        <v>0.28000000000000003</v>
      </c>
      <c r="R36" s="198">
        <v>0.54</v>
      </c>
      <c r="S36" s="198">
        <v>0.43</v>
      </c>
      <c r="T36" s="198">
        <v>0</v>
      </c>
      <c r="U36" s="198">
        <v>1.05</v>
      </c>
      <c r="V36" s="198">
        <v>0</v>
      </c>
      <c r="W36" s="198">
        <v>0</v>
      </c>
      <c r="X36" s="198">
        <v>5.95</v>
      </c>
      <c r="Y36" s="198">
        <v>9.15</v>
      </c>
      <c r="Z36" s="198">
        <v>6.31</v>
      </c>
      <c r="AA36" s="198">
        <v>1.78</v>
      </c>
      <c r="AB36" s="198">
        <v>0</v>
      </c>
      <c r="AC36" s="198">
        <v>9.92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38.56</v>
      </c>
      <c r="AJ36" s="198">
        <v>0</v>
      </c>
      <c r="AK36" s="198">
        <v>4.3499999999999996</v>
      </c>
      <c r="AL36" s="198">
        <v>0</v>
      </c>
      <c r="AM36" s="198">
        <v>23.93</v>
      </c>
      <c r="AN36" s="198">
        <v>0</v>
      </c>
      <c r="AO36" s="198">
        <v>180.53</v>
      </c>
      <c r="AP36" s="198">
        <v>0</v>
      </c>
    </row>
    <row r="37" spans="1:42">
      <c r="A37" t="s">
        <v>79</v>
      </c>
      <c r="B37" s="198">
        <v>0</v>
      </c>
      <c r="C37" s="198">
        <v>13.59</v>
      </c>
      <c r="D37" s="198">
        <v>0</v>
      </c>
      <c r="E37" s="198">
        <v>0</v>
      </c>
      <c r="F37" s="198">
        <v>21.32</v>
      </c>
      <c r="G37" s="198">
        <v>0</v>
      </c>
      <c r="H37" s="198">
        <v>0</v>
      </c>
      <c r="I37" s="198">
        <v>27.57</v>
      </c>
      <c r="J37" s="198">
        <v>0</v>
      </c>
      <c r="K37" s="198">
        <v>0.39</v>
      </c>
      <c r="L37" s="198">
        <v>206.45</v>
      </c>
      <c r="M37" s="198">
        <v>1.38</v>
      </c>
      <c r="N37" s="198">
        <v>1.49</v>
      </c>
      <c r="O37" s="198">
        <v>0</v>
      </c>
      <c r="P37" s="198">
        <v>1.1399999999999999</v>
      </c>
      <c r="Q37" s="198">
        <v>0.28000000000000003</v>
      </c>
      <c r="R37" s="198">
        <v>0.54</v>
      </c>
      <c r="S37" s="198">
        <v>0.43</v>
      </c>
      <c r="T37" s="198">
        <v>0</v>
      </c>
      <c r="U37" s="198">
        <v>1.05</v>
      </c>
      <c r="V37" s="198">
        <v>0</v>
      </c>
      <c r="W37" s="198">
        <v>0</v>
      </c>
      <c r="X37" s="198">
        <v>5.95</v>
      </c>
      <c r="Y37" s="198">
        <v>9.15</v>
      </c>
      <c r="Z37" s="198">
        <v>6.31</v>
      </c>
      <c r="AA37" s="198">
        <v>1.78</v>
      </c>
      <c r="AB37" s="198">
        <v>0</v>
      </c>
      <c r="AC37" s="198">
        <v>9.92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38.56</v>
      </c>
      <c r="AJ37" s="198">
        <v>0</v>
      </c>
      <c r="AK37" s="198">
        <v>4.3499999999999996</v>
      </c>
      <c r="AL37" s="198">
        <v>0</v>
      </c>
      <c r="AM37" s="198">
        <v>23.93</v>
      </c>
      <c r="AN37" s="198">
        <v>0</v>
      </c>
      <c r="AO37" s="198">
        <v>180.53</v>
      </c>
      <c r="AP37" s="198">
        <v>0</v>
      </c>
    </row>
    <row r="38" spans="1:42">
      <c r="A38" t="s">
        <v>80</v>
      </c>
      <c r="B38" s="198">
        <v>0</v>
      </c>
      <c r="C38" s="198">
        <v>13.59</v>
      </c>
      <c r="D38" s="198">
        <v>0</v>
      </c>
      <c r="E38" s="198">
        <v>0</v>
      </c>
      <c r="F38" s="198">
        <v>21.32</v>
      </c>
      <c r="G38" s="198">
        <v>0</v>
      </c>
      <c r="H38" s="198">
        <v>0</v>
      </c>
      <c r="I38" s="198">
        <v>27.57</v>
      </c>
      <c r="J38" s="198">
        <v>0</v>
      </c>
      <c r="K38" s="198">
        <v>0.39</v>
      </c>
      <c r="L38" s="198">
        <v>206.45</v>
      </c>
      <c r="M38" s="198">
        <v>1.38</v>
      </c>
      <c r="N38" s="198">
        <v>1.49</v>
      </c>
      <c r="O38" s="198">
        <v>0</v>
      </c>
      <c r="P38" s="198">
        <v>1.1399999999999999</v>
      </c>
      <c r="Q38" s="198">
        <v>0.28000000000000003</v>
      </c>
      <c r="R38" s="198">
        <v>0.54</v>
      </c>
      <c r="S38" s="198">
        <v>0.43</v>
      </c>
      <c r="T38" s="198">
        <v>0</v>
      </c>
      <c r="U38" s="198">
        <v>1.05</v>
      </c>
      <c r="V38" s="198">
        <v>0</v>
      </c>
      <c r="W38" s="198">
        <v>0</v>
      </c>
      <c r="X38" s="198">
        <v>5.95</v>
      </c>
      <c r="Y38" s="198">
        <v>9.15</v>
      </c>
      <c r="Z38" s="198">
        <v>6.31</v>
      </c>
      <c r="AA38" s="198">
        <v>1.78</v>
      </c>
      <c r="AB38" s="198">
        <v>0</v>
      </c>
      <c r="AC38" s="198">
        <v>9.92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38.56</v>
      </c>
      <c r="AJ38" s="198">
        <v>0</v>
      </c>
      <c r="AK38" s="198">
        <v>4.3499999999999996</v>
      </c>
      <c r="AL38" s="198">
        <v>0</v>
      </c>
      <c r="AM38" s="198">
        <v>23.93</v>
      </c>
      <c r="AN38" s="198">
        <v>0</v>
      </c>
      <c r="AO38" s="198">
        <v>180.53</v>
      </c>
      <c r="AP38" s="198">
        <v>0</v>
      </c>
    </row>
    <row r="39" spans="1:42">
      <c r="A39" t="s">
        <v>81</v>
      </c>
      <c r="B39" s="198">
        <v>0</v>
      </c>
      <c r="C39" s="198">
        <v>13.59</v>
      </c>
      <c r="D39" s="198">
        <v>0</v>
      </c>
      <c r="E39" s="198">
        <v>0</v>
      </c>
      <c r="F39" s="198">
        <v>21.32</v>
      </c>
      <c r="G39" s="198">
        <v>0</v>
      </c>
      <c r="H39" s="198">
        <v>0</v>
      </c>
      <c r="I39" s="198">
        <v>27.57</v>
      </c>
      <c r="J39" s="198">
        <v>0</v>
      </c>
      <c r="K39" s="198">
        <v>0.39</v>
      </c>
      <c r="L39" s="198">
        <v>206.45</v>
      </c>
      <c r="M39" s="198">
        <v>1.38</v>
      </c>
      <c r="N39" s="198">
        <v>1.49</v>
      </c>
      <c r="O39" s="198">
        <v>0</v>
      </c>
      <c r="P39" s="198">
        <v>1.1399999999999999</v>
      </c>
      <c r="Q39" s="198">
        <v>0.28000000000000003</v>
      </c>
      <c r="R39" s="198">
        <v>0.54</v>
      </c>
      <c r="S39" s="198">
        <v>0.43</v>
      </c>
      <c r="T39" s="198">
        <v>0</v>
      </c>
      <c r="U39" s="198">
        <v>1.05</v>
      </c>
      <c r="V39" s="198">
        <v>0</v>
      </c>
      <c r="W39" s="198">
        <v>0</v>
      </c>
      <c r="X39" s="198">
        <v>5.95</v>
      </c>
      <c r="Y39" s="198">
        <v>9.15</v>
      </c>
      <c r="Z39" s="198">
        <v>6.31</v>
      </c>
      <c r="AA39" s="198">
        <v>1.78</v>
      </c>
      <c r="AB39" s="198">
        <v>0</v>
      </c>
      <c r="AC39" s="198">
        <v>9.92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39.14</v>
      </c>
      <c r="AJ39" s="198">
        <v>0</v>
      </c>
      <c r="AK39" s="198">
        <v>4.3499999999999996</v>
      </c>
      <c r="AL39" s="198">
        <v>0</v>
      </c>
      <c r="AM39" s="198">
        <v>23.93</v>
      </c>
      <c r="AN39" s="198">
        <v>0</v>
      </c>
      <c r="AO39" s="198">
        <v>180.53</v>
      </c>
      <c r="AP39" s="198">
        <v>0</v>
      </c>
    </row>
    <row r="40" spans="1:42">
      <c r="A40" t="s">
        <v>82</v>
      </c>
      <c r="B40" s="198">
        <v>0</v>
      </c>
      <c r="C40" s="198">
        <v>13.59</v>
      </c>
      <c r="D40" s="198">
        <v>0</v>
      </c>
      <c r="E40" s="198">
        <v>0</v>
      </c>
      <c r="F40" s="198">
        <v>21.32</v>
      </c>
      <c r="G40" s="198">
        <v>0</v>
      </c>
      <c r="H40" s="198">
        <v>0</v>
      </c>
      <c r="I40" s="198">
        <v>27.57</v>
      </c>
      <c r="J40" s="198">
        <v>0</v>
      </c>
      <c r="K40" s="198">
        <v>0.39</v>
      </c>
      <c r="L40" s="198">
        <v>206.45</v>
      </c>
      <c r="M40" s="198">
        <v>1.38</v>
      </c>
      <c r="N40" s="198">
        <v>1.49</v>
      </c>
      <c r="O40" s="198">
        <v>0</v>
      </c>
      <c r="P40" s="198">
        <v>1.1399999999999999</v>
      </c>
      <c r="Q40" s="198">
        <v>0.28000000000000003</v>
      </c>
      <c r="R40" s="198">
        <v>0.54</v>
      </c>
      <c r="S40" s="198">
        <v>0.43</v>
      </c>
      <c r="T40" s="198">
        <v>0</v>
      </c>
      <c r="U40" s="198">
        <v>1.05</v>
      </c>
      <c r="V40" s="198">
        <v>0</v>
      </c>
      <c r="W40" s="198">
        <v>0</v>
      </c>
      <c r="X40" s="198">
        <v>5.95</v>
      </c>
      <c r="Y40" s="198">
        <v>9.15</v>
      </c>
      <c r="Z40" s="198">
        <v>6.31</v>
      </c>
      <c r="AA40" s="198">
        <v>1.78</v>
      </c>
      <c r="AB40" s="198">
        <v>0</v>
      </c>
      <c r="AC40" s="198">
        <v>9.92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38.56</v>
      </c>
      <c r="AJ40" s="198">
        <v>0</v>
      </c>
      <c r="AK40" s="198">
        <v>4.3499999999999996</v>
      </c>
      <c r="AL40" s="198">
        <v>0</v>
      </c>
      <c r="AM40" s="198">
        <v>23.93</v>
      </c>
      <c r="AN40" s="198">
        <v>0</v>
      </c>
      <c r="AO40" s="198">
        <v>180.53</v>
      </c>
      <c r="AP40" s="198">
        <v>0</v>
      </c>
    </row>
    <row r="41" spans="1:42">
      <c r="A41" t="s">
        <v>83</v>
      </c>
      <c r="B41" s="198">
        <v>0</v>
      </c>
      <c r="C41" s="198">
        <v>13.59</v>
      </c>
      <c r="D41" s="198">
        <v>0</v>
      </c>
      <c r="E41" s="198">
        <v>0</v>
      </c>
      <c r="F41" s="198">
        <v>21.32</v>
      </c>
      <c r="G41" s="198">
        <v>0</v>
      </c>
      <c r="H41" s="198">
        <v>0</v>
      </c>
      <c r="I41" s="198">
        <v>27.57</v>
      </c>
      <c r="J41" s="198">
        <v>0</v>
      </c>
      <c r="K41" s="198">
        <v>0.39</v>
      </c>
      <c r="L41" s="198">
        <v>206.45</v>
      </c>
      <c r="M41" s="198">
        <v>1.38</v>
      </c>
      <c r="N41" s="198">
        <v>1.49</v>
      </c>
      <c r="O41" s="198">
        <v>0</v>
      </c>
      <c r="P41" s="198">
        <v>1.1399999999999999</v>
      </c>
      <c r="Q41" s="198">
        <v>0.28000000000000003</v>
      </c>
      <c r="R41" s="198">
        <v>0.54</v>
      </c>
      <c r="S41" s="198">
        <v>0.43</v>
      </c>
      <c r="T41" s="198">
        <v>0</v>
      </c>
      <c r="U41" s="198">
        <v>1.05</v>
      </c>
      <c r="V41" s="198">
        <v>0</v>
      </c>
      <c r="W41" s="198">
        <v>0</v>
      </c>
      <c r="X41" s="198">
        <v>5.95</v>
      </c>
      <c r="Y41" s="198">
        <v>9.15</v>
      </c>
      <c r="Z41" s="198">
        <v>6.31</v>
      </c>
      <c r="AA41" s="198">
        <v>1.78</v>
      </c>
      <c r="AB41" s="198">
        <v>0</v>
      </c>
      <c r="AC41" s="198">
        <v>9.92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38.56</v>
      </c>
      <c r="AJ41" s="198">
        <v>0</v>
      </c>
      <c r="AK41" s="198">
        <v>4.3499999999999996</v>
      </c>
      <c r="AL41" s="198">
        <v>0</v>
      </c>
      <c r="AM41" s="198">
        <v>23.93</v>
      </c>
      <c r="AN41" s="198">
        <v>0</v>
      </c>
      <c r="AO41" s="198">
        <v>180.53</v>
      </c>
      <c r="AP41" s="198">
        <v>0</v>
      </c>
    </row>
    <row r="42" spans="1:42">
      <c r="A42" t="s">
        <v>84</v>
      </c>
      <c r="B42" s="198">
        <v>0</v>
      </c>
      <c r="C42" s="198">
        <v>13.59</v>
      </c>
      <c r="D42" s="198">
        <v>0</v>
      </c>
      <c r="E42" s="198">
        <v>0</v>
      </c>
      <c r="F42" s="198">
        <v>21.32</v>
      </c>
      <c r="G42" s="198">
        <v>0</v>
      </c>
      <c r="H42" s="198">
        <v>0</v>
      </c>
      <c r="I42" s="198">
        <v>27.57</v>
      </c>
      <c r="J42" s="198">
        <v>0</v>
      </c>
      <c r="K42" s="198">
        <v>0.39</v>
      </c>
      <c r="L42" s="198">
        <v>206.45</v>
      </c>
      <c r="M42" s="198">
        <v>1.38</v>
      </c>
      <c r="N42" s="198">
        <v>1.49</v>
      </c>
      <c r="O42" s="198">
        <v>0</v>
      </c>
      <c r="P42" s="198">
        <v>1.1399999999999999</v>
      </c>
      <c r="Q42" s="198">
        <v>0.28000000000000003</v>
      </c>
      <c r="R42" s="198">
        <v>0.54</v>
      </c>
      <c r="S42" s="198">
        <v>0.43</v>
      </c>
      <c r="T42" s="198">
        <v>0</v>
      </c>
      <c r="U42" s="198">
        <v>1.05</v>
      </c>
      <c r="V42" s="198">
        <v>0</v>
      </c>
      <c r="W42" s="198">
        <v>0</v>
      </c>
      <c r="X42" s="198">
        <v>5.95</v>
      </c>
      <c r="Y42" s="198">
        <v>9.15</v>
      </c>
      <c r="Z42" s="198">
        <v>6.31</v>
      </c>
      <c r="AA42" s="198">
        <v>1.78</v>
      </c>
      <c r="AB42" s="198">
        <v>0</v>
      </c>
      <c r="AC42" s="198">
        <v>9.92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38.56</v>
      </c>
      <c r="AJ42" s="198">
        <v>0</v>
      </c>
      <c r="AK42" s="198">
        <v>4.3499999999999996</v>
      </c>
      <c r="AL42" s="198">
        <v>0</v>
      </c>
      <c r="AM42" s="198">
        <v>23.93</v>
      </c>
      <c r="AN42" s="198">
        <v>0</v>
      </c>
      <c r="AO42" s="198">
        <v>180.53</v>
      </c>
      <c r="AP42" s="198">
        <v>0</v>
      </c>
    </row>
    <row r="43" spans="1:42">
      <c r="A43" t="s">
        <v>85</v>
      </c>
      <c r="B43" s="198">
        <v>0</v>
      </c>
      <c r="C43" s="198">
        <v>13.59</v>
      </c>
      <c r="D43" s="198">
        <v>0</v>
      </c>
      <c r="E43" s="198">
        <v>0</v>
      </c>
      <c r="F43" s="198">
        <v>21.32</v>
      </c>
      <c r="G43" s="198">
        <v>0</v>
      </c>
      <c r="H43" s="198">
        <v>0</v>
      </c>
      <c r="I43" s="198">
        <v>27.4</v>
      </c>
      <c r="J43" s="198">
        <v>0</v>
      </c>
      <c r="K43" s="198">
        <v>0.39</v>
      </c>
      <c r="L43" s="198">
        <v>206.45</v>
      </c>
      <c r="M43" s="198">
        <v>1.38</v>
      </c>
      <c r="N43" s="198">
        <v>1.49</v>
      </c>
      <c r="O43" s="198">
        <v>0</v>
      </c>
      <c r="P43" s="198">
        <v>1.1399999999999999</v>
      </c>
      <c r="Q43" s="198">
        <v>0.28000000000000003</v>
      </c>
      <c r="R43" s="198">
        <v>0.54</v>
      </c>
      <c r="S43" s="198">
        <v>0.43</v>
      </c>
      <c r="T43" s="198">
        <v>0</v>
      </c>
      <c r="U43" s="198">
        <v>1.05</v>
      </c>
      <c r="V43" s="198">
        <v>0</v>
      </c>
      <c r="W43" s="198">
        <v>0</v>
      </c>
      <c r="X43" s="198">
        <v>5.95</v>
      </c>
      <c r="Y43" s="198">
        <v>9.15</v>
      </c>
      <c r="Z43" s="198">
        <v>6.31</v>
      </c>
      <c r="AA43" s="198">
        <v>1.78</v>
      </c>
      <c r="AB43" s="198">
        <v>0</v>
      </c>
      <c r="AC43" s="198">
        <v>9.92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38.56</v>
      </c>
      <c r="AJ43" s="198">
        <v>0</v>
      </c>
      <c r="AK43" s="198">
        <v>4.3499999999999996</v>
      </c>
      <c r="AL43" s="198">
        <v>0</v>
      </c>
      <c r="AM43" s="198">
        <v>23.93</v>
      </c>
      <c r="AN43" s="198">
        <v>0</v>
      </c>
      <c r="AO43" s="198">
        <v>180.53</v>
      </c>
      <c r="AP43" s="198">
        <v>0</v>
      </c>
    </row>
    <row r="44" spans="1:42">
      <c r="A44" t="s">
        <v>86</v>
      </c>
      <c r="B44" s="198">
        <v>0</v>
      </c>
      <c r="C44" s="198">
        <v>13.53</v>
      </c>
      <c r="D44" s="198">
        <v>0</v>
      </c>
      <c r="E44" s="198">
        <v>0</v>
      </c>
      <c r="F44" s="198">
        <v>21.32</v>
      </c>
      <c r="G44" s="198">
        <v>0</v>
      </c>
      <c r="H44" s="198">
        <v>0</v>
      </c>
      <c r="I44" s="198">
        <v>27.4</v>
      </c>
      <c r="J44" s="198">
        <v>0</v>
      </c>
      <c r="K44" s="198">
        <v>0.39</v>
      </c>
      <c r="L44" s="198">
        <v>206.45</v>
      </c>
      <c r="M44" s="198">
        <v>1.38</v>
      </c>
      <c r="N44" s="198">
        <v>1.49</v>
      </c>
      <c r="O44" s="198">
        <v>0</v>
      </c>
      <c r="P44" s="198">
        <v>1.1399999999999999</v>
      </c>
      <c r="Q44" s="198">
        <v>0.28000000000000003</v>
      </c>
      <c r="R44" s="198">
        <v>0.54</v>
      </c>
      <c r="S44" s="198">
        <v>0.43</v>
      </c>
      <c r="T44" s="198">
        <v>0</v>
      </c>
      <c r="U44" s="198">
        <v>1.05</v>
      </c>
      <c r="V44" s="198">
        <v>0</v>
      </c>
      <c r="W44" s="198">
        <v>0</v>
      </c>
      <c r="X44" s="198">
        <v>5.95</v>
      </c>
      <c r="Y44" s="198">
        <v>9.15</v>
      </c>
      <c r="Z44" s="198">
        <v>6.31</v>
      </c>
      <c r="AA44" s="198">
        <v>1.78</v>
      </c>
      <c r="AB44" s="198">
        <v>0</v>
      </c>
      <c r="AC44" s="198">
        <v>9.92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38.56</v>
      </c>
      <c r="AJ44" s="198">
        <v>0</v>
      </c>
      <c r="AK44" s="198">
        <v>4.3499999999999996</v>
      </c>
      <c r="AL44" s="198">
        <v>0</v>
      </c>
      <c r="AM44" s="198">
        <v>23.93</v>
      </c>
      <c r="AN44" s="198">
        <v>0</v>
      </c>
      <c r="AO44" s="198">
        <v>180.53</v>
      </c>
      <c r="AP44" s="198">
        <v>0</v>
      </c>
    </row>
    <row r="45" spans="1:42">
      <c r="A45" t="s">
        <v>87</v>
      </c>
      <c r="B45" s="198">
        <v>0</v>
      </c>
      <c r="C45" s="198">
        <v>13.53</v>
      </c>
      <c r="D45" s="198">
        <v>0</v>
      </c>
      <c r="E45" s="198">
        <v>0</v>
      </c>
      <c r="F45" s="198">
        <v>21.32</v>
      </c>
      <c r="G45" s="198">
        <v>0</v>
      </c>
      <c r="H45" s="198">
        <v>0</v>
      </c>
      <c r="I45" s="198">
        <v>27.4</v>
      </c>
      <c r="J45" s="198">
        <v>0</v>
      </c>
      <c r="K45" s="198">
        <v>0.39</v>
      </c>
      <c r="L45" s="198">
        <v>206.45</v>
      </c>
      <c r="M45" s="198">
        <v>1.38</v>
      </c>
      <c r="N45" s="198">
        <v>1.49</v>
      </c>
      <c r="O45" s="198">
        <v>0</v>
      </c>
      <c r="P45" s="198">
        <v>1.1399999999999999</v>
      </c>
      <c r="Q45" s="198">
        <v>0.28000000000000003</v>
      </c>
      <c r="R45" s="198">
        <v>0.54</v>
      </c>
      <c r="S45" s="198">
        <v>0.43</v>
      </c>
      <c r="T45" s="198">
        <v>0</v>
      </c>
      <c r="U45" s="198">
        <v>0.87</v>
      </c>
      <c r="V45" s="198">
        <v>0</v>
      </c>
      <c r="W45" s="198">
        <v>0</v>
      </c>
      <c r="X45" s="198">
        <v>5.95</v>
      </c>
      <c r="Y45" s="198">
        <v>9.15</v>
      </c>
      <c r="Z45" s="198">
        <v>6.31</v>
      </c>
      <c r="AA45" s="198">
        <v>1.78</v>
      </c>
      <c r="AB45" s="198">
        <v>0</v>
      </c>
      <c r="AC45" s="198">
        <v>13.01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39.14</v>
      </c>
      <c r="AJ45" s="198">
        <v>0</v>
      </c>
      <c r="AK45" s="198">
        <v>4.3499999999999996</v>
      </c>
      <c r="AL45" s="198">
        <v>0</v>
      </c>
      <c r="AM45" s="198">
        <v>23.93</v>
      </c>
      <c r="AN45" s="198">
        <v>0</v>
      </c>
      <c r="AO45" s="198">
        <v>180.53</v>
      </c>
      <c r="AP45" s="198">
        <v>0</v>
      </c>
    </row>
    <row r="46" spans="1:42">
      <c r="A46" t="s">
        <v>88</v>
      </c>
      <c r="B46" s="198">
        <v>0</v>
      </c>
      <c r="C46" s="198">
        <v>13.53</v>
      </c>
      <c r="D46" s="198">
        <v>0</v>
      </c>
      <c r="E46" s="198">
        <v>0</v>
      </c>
      <c r="F46" s="198">
        <v>21.32</v>
      </c>
      <c r="G46" s="198">
        <v>0</v>
      </c>
      <c r="H46" s="198">
        <v>0</v>
      </c>
      <c r="I46" s="198">
        <v>27.4</v>
      </c>
      <c r="J46" s="198">
        <v>0</v>
      </c>
      <c r="K46" s="198">
        <v>0.39</v>
      </c>
      <c r="L46" s="198">
        <v>206.45</v>
      </c>
      <c r="M46" s="198">
        <v>1.38</v>
      </c>
      <c r="N46" s="198">
        <v>1.49</v>
      </c>
      <c r="O46" s="198">
        <v>0</v>
      </c>
      <c r="P46" s="198">
        <v>1.1399999999999999</v>
      </c>
      <c r="Q46" s="198">
        <v>0.28000000000000003</v>
      </c>
      <c r="R46" s="198">
        <v>0.54</v>
      </c>
      <c r="S46" s="198">
        <v>0.43</v>
      </c>
      <c r="T46" s="198">
        <v>0</v>
      </c>
      <c r="U46" s="198">
        <v>0.87</v>
      </c>
      <c r="V46" s="198">
        <v>0</v>
      </c>
      <c r="W46" s="198">
        <v>0</v>
      </c>
      <c r="X46" s="198">
        <v>5.95</v>
      </c>
      <c r="Y46" s="198">
        <v>9.15</v>
      </c>
      <c r="Z46" s="198">
        <v>6.31</v>
      </c>
      <c r="AA46" s="198">
        <v>1.78</v>
      </c>
      <c r="AB46" s="198">
        <v>0</v>
      </c>
      <c r="AC46" s="198">
        <v>13.01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38.56</v>
      </c>
      <c r="AJ46" s="198">
        <v>0</v>
      </c>
      <c r="AK46" s="198">
        <v>4.3499999999999996</v>
      </c>
      <c r="AL46" s="198">
        <v>0</v>
      </c>
      <c r="AM46" s="198">
        <v>23.93</v>
      </c>
      <c r="AN46" s="198">
        <v>0</v>
      </c>
      <c r="AO46" s="198">
        <v>180.53</v>
      </c>
      <c r="AP46" s="198">
        <v>0</v>
      </c>
    </row>
    <row r="47" spans="1:42">
      <c r="A47" t="s">
        <v>89</v>
      </c>
      <c r="B47" s="198">
        <v>0</v>
      </c>
      <c r="C47" s="198">
        <v>13.53</v>
      </c>
      <c r="D47" s="198">
        <v>0</v>
      </c>
      <c r="E47" s="198">
        <v>0</v>
      </c>
      <c r="F47" s="198">
        <v>21.32</v>
      </c>
      <c r="G47" s="198">
        <v>0</v>
      </c>
      <c r="H47" s="198">
        <v>0</v>
      </c>
      <c r="I47" s="198">
        <v>27.4</v>
      </c>
      <c r="J47" s="198">
        <v>0</v>
      </c>
      <c r="K47" s="198">
        <v>0.39</v>
      </c>
      <c r="L47" s="198">
        <v>206.45</v>
      </c>
      <c r="M47" s="198">
        <v>1.38</v>
      </c>
      <c r="N47" s="198">
        <v>1.49</v>
      </c>
      <c r="O47" s="198">
        <v>0</v>
      </c>
      <c r="P47" s="198">
        <v>1.1399999999999999</v>
      </c>
      <c r="Q47" s="198">
        <v>0.28000000000000003</v>
      </c>
      <c r="R47" s="198">
        <v>0.54</v>
      </c>
      <c r="S47" s="198">
        <v>0.43</v>
      </c>
      <c r="T47" s="198">
        <v>0</v>
      </c>
      <c r="U47" s="198">
        <v>0.87</v>
      </c>
      <c r="V47" s="198">
        <v>0</v>
      </c>
      <c r="W47" s="198">
        <v>0</v>
      </c>
      <c r="X47" s="198">
        <v>5.95</v>
      </c>
      <c r="Y47" s="198">
        <v>9.15</v>
      </c>
      <c r="Z47" s="198">
        <v>6.31</v>
      </c>
      <c r="AA47" s="198">
        <v>1.78</v>
      </c>
      <c r="AB47" s="198">
        <v>0</v>
      </c>
      <c r="AC47" s="198">
        <v>9.92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38.56</v>
      </c>
      <c r="AJ47" s="198">
        <v>0</v>
      </c>
      <c r="AK47" s="198">
        <v>4.3499999999999996</v>
      </c>
      <c r="AL47" s="198">
        <v>0</v>
      </c>
      <c r="AM47" s="198">
        <v>23.93</v>
      </c>
      <c r="AN47" s="198">
        <v>0</v>
      </c>
      <c r="AO47" s="198">
        <v>180.53</v>
      </c>
      <c r="AP47" s="198">
        <v>0</v>
      </c>
    </row>
    <row r="48" spans="1:42">
      <c r="A48" t="s">
        <v>90</v>
      </c>
      <c r="B48" s="198">
        <v>0</v>
      </c>
      <c r="C48" s="198">
        <v>13.53</v>
      </c>
      <c r="D48" s="198">
        <v>0</v>
      </c>
      <c r="E48" s="198">
        <v>0</v>
      </c>
      <c r="F48" s="198">
        <v>21.32</v>
      </c>
      <c r="G48" s="198">
        <v>0</v>
      </c>
      <c r="H48" s="198">
        <v>0</v>
      </c>
      <c r="I48" s="198">
        <v>27.4</v>
      </c>
      <c r="J48" s="198">
        <v>0</v>
      </c>
      <c r="K48" s="198">
        <v>0.39</v>
      </c>
      <c r="L48" s="198">
        <v>206.45</v>
      </c>
      <c r="M48" s="198">
        <v>1.38</v>
      </c>
      <c r="N48" s="198">
        <v>1.49</v>
      </c>
      <c r="O48" s="198">
        <v>0</v>
      </c>
      <c r="P48" s="198">
        <v>1.1399999999999999</v>
      </c>
      <c r="Q48" s="198">
        <v>0.28000000000000003</v>
      </c>
      <c r="R48" s="198">
        <v>0.54</v>
      </c>
      <c r="S48" s="198">
        <v>0.43</v>
      </c>
      <c r="T48" s="198">
        <v>0</v>
      </c>
      <c r="U48" s="198">
        <v>0.87</v>
      </c>
      <c r="V48" s="198">
        <v>0</v>
      </c>
      <c r="W48" s="198">
        <v>0</v>
      </c>
      <c r="X48" s="198">
        <v>5.95</v>
      </c>
      <c r="Y48" s="198">
        <v>9.15</v>
      </c>
      <c r="Z48" s="198">
        <v>6.31</v>
      </c>
      <c r="AA48" s="198">
        <v>1.78</v>
      </c>
      <c r="AB48" s="198">
        <v>0</v>
      </c>
      <c r="AC48" s="198">
        <v>9.92</v>
      </c>
      <c r="AD48" s="198">
        <v>0</v>
      </c>
      <c r="AE48" s="198">
        <v>0</v>
      </c>
      <c r="AF48" s="198">
        <v>0</v>
      </c>
      <c r="AG48" s="198">
        <v>0</v>
      </c>
      <c r="AH48" s="198">
        <v>11.57</v>
      </c>
      <c r="AI48" s="198">
        <v>38.56</v>
      </c>
      <c r="AJ48" s="198">
        <v>0</v>
      </c>
      <c r="AK48" s="198">
        <v>4.3499999999999996</v>
      </c>
      <c r="AL48" s="198">
        <v>0</v>
      </c>
      <c r="AM48" s="198">
        <v>23.93</v>
      </c>
      <c r="AN48" s="198">
        <v>0</v>
      </c>
      <c r="AO48" s="198">
        <v>180.53</v>
      </c>
      <c r="AP48" s="198">
        <v>0</v>
      </c>
    </row>
    <row r="49" spans="1:42">
      <c r="A49" t="s">
        <v>91</v>
      </c>
      <c r="B49" s="198">
        <v>0</v>
      </c>
      <c r="C49" s="198">
        <v>13.53</v>
      </c>
      <c r="D49" s="198">
        <v>0</v>
      </c>
      <c r="E49" s="198">
        <v>0</v>
      </c>
      <c r="F49" s="198">
        <v>21.32</v>
      </c>
      <c r="G49" s="198">
        <v>0</v>
      </c>
      <c r="H49" s="198">
        <v>0</v>
      </c>
      <c r="I49" s="198">
        <v>27.4</v>
      </c>
      <c r="J49" s="198">
        <v>0</v>
      </c>
      <c r="K49" s="198">
        <v>0.39</v>
      </c>
      <c r="L49" s="198">
        <v>206.45</v>
      </c>
      <c r="M49" s="198">
        <v>1.38</v>
      </c>
      <c r="N49" s="198">
        <v>1.49</v>
      </c>
      <c r="O49" s="198">
        <v>0</v>
      </c>
      <c r="P49" s="198">
        <v>1.19</v>
      </c>
      <c r="Q49" s="198">
        <v>0.28000000000000003</v>
      </c>
      <c r="R49" s="198">
        <v>0.54</v>
      </c>
      <c r="S49" s="198">
        <v>0.43</v>
      </c>
      <c r="T49" s="198">
        <v>0</v>
      </c>
      <c r="U49" s="198">
        <v>0.87</v>
      </c>
      <c r="V49" s="198">
        <v>0</v>
      </c>
      <c r="W49" s="198">
        <v>0</v>
      </c>
      <c r="X49" s="198">
        <v>5.95</v>
      </c>
      <c r="Y49" s="198">
        <v>9.15</v>
      </c>
      <c r="Z49" s="198">
        <v>6.31</v>
      </c>
      <c r="AA49" s="198">
        <v>1.78</v>
      </c>
      <c r="AB49" s="198">
        <v>0</v>
      </c>
      <c r="AC49" s="198">
        <v>9.92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38.56</v>
      </c>
      <c r="AJ49" s="198">
        <v>0</v>
      </c>
      <c r="AK49" s="198">
        <v>4.3499999999999996</v>
      </c>
      <c r="AL49" s="198">
        <v>0</v>
      </c>
      <c r="AM49" s="198">
        <v>23.93</v>
      </c>
      <c r="AN49" s="198">
        <v>0</v>
      </c>
      <c r="AO49" s="198">
        <v>180.53</v>
      </c>
      <c r="AP49" s="198">
        <v>0</v>
      </c>
    </row>
    <row r="50" spans="1:42">
      <c r="A50" t="s">
        <v>92</v>
      </c>
      <c r="B50" s="198">
        <v>0</v>
      </c>
      <c r="C50" s="198">
        <v>13.53</v>
      </c>
      <c r="D50" s="198">
        <v>0</v>
      </c>
      <c r="E50" s="198">
        <v>0</v>
      </c>
      <c r="F50" s="198">
        <v>21.32</v>
      </c>
      <c r="G50" s="198">
        <v>0</v>
      </c>
      <c r="H50" s="198">
        <v>0</v>
      </c>
      <c r="I50" s="198">
        <v>27.4</v>
      </c>
      <c r="J50" s="198">
        <v>0</v>
      </c>
      <c r="K50" s="198">
        <v>0.39</v>
      </c>
      <c r="L50" s="198">
        <v>206.45</v>
      </c>
      <c r="M50" s="198">
        <v>1.38</v>
      </c>
      <c r="N50" s="198">
        <v>1.49</v>
      </c>
      <c r="O50" s="198">
        <v>0</v>
      </c>
      <c r="P50" s="198">
        <v>1.21</v>
      </c>
      <c r="Q50" s="198">
        <v>0.28000000000000003</v>
      </c>
      <c r="R50" s="198">
        <v>0.54</v>
      </c>
      <c r="S50" s="198">
        <v>0.43</v>
      </c>
      <c r="T50" s="198">
        <v>0</v>
      </c>
      <c r="U50" s="198">
        <v>0.87</v>
      </c>
      <c r="V50" s="198">
        <v>0</v>
      </c>
      <c r="W50" s="198">
        <v>0</v>
      </c>
      <c r="X50" s="198">
        <v>5.95</v>
      </c>
      <c r="Y50" s="198">
        <v>9.15</v>
      </c>
      <c r="Z50" s="198">
        <v>6.31</v>
      </c>
      <c r="AA50" s="198">
        <v>1.78</v>
      </c>
      <c r="AB50" s="198">
        <v>0</v>
      </c>
      <c r="AC50" s="198">
        <v>9.92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38.56</v>
      </c>
      <c r="AJ50" s="198">
        <v>0</v>
      </c>
      <c r="AK50" s="198">
        <v>4.3499999999999996</v>
      </c>
      <c r="AL50" s="198">
        <v>0</v>
      </c>
      <c r="AM50" s="198">
        <v>23.93</v>
      </c>
      <c r="AN50" s="198">
        <v>0</v>
      </c>
      <c r="AO50" s="198">
        <v>180.53</v>
      </c>
      <c r="AP50" s="198">
        <v>0</v>
      </c>
    </row>
    <row r="51" spans="1:42">
      <c r="A51" t="s">
        <v>93</v>
      </c>
      <c r="B51" s="198">
        <v>0</v>
      </c>
      <c r="C51" s="198">
        <v>13.53</v>
      </c>
      <c r="D51" s="198">
        <v>0</v>
      </c>
      <c r="E51" s="198">
        <v>0</v>
      </c>
      <c r="F51" s="198">
        <v>21.32</v>
      </c>
      <c r="G51" s="198">
        <v>0</v>
      </c>
      <c r="H51" s="198">
        <v>0</v>
      </c>
      <c r="I51" s="198">
        <v>27.07</v>
      </c>
      <c r="J51" s="198">
        <v>0</v>
      </c>
      <c r="K51" s="198">
        <v>0.39</v>
      </c>
      <c r="L51" s="198">
        <v>206.45</v>
      </c>
      <c r="M51" s="198">
        <v>1.38</v>
      </c>
      <c r="N51" s="198">
        <v>1.49</v>
      </c>
      <c r="O51" s="198">
        <v>0</v>
      </c>
      <c r="P51" s="198">
        <v>1.23</v>
      </c>
      <c r="Q51" s="198">
        <v>0.28000000000000003</v>
      </c>
      <c r="R51" s="198">
        <v>0.54</v>
      </c>
      <c r="S51" s="198">
        <v>0.43</v>
      </c>
      <c r="T51" s="198">
        <v>0</v>
      </c>
      <c r="U51" s="198">
        <v>0.87</v>
      </c>
      <c r="V51" s="198">
        <v>0</v>
      </c>
      <c r="W51" s="198">
        <v>0</v>
      </c>
      <c r="X51" s="198">
        <v>5.95</v>
      </c>
      <c r="Y51" s="198">
        <v>9.15</v>
      </c>
      <c r="Z51" s="198">
        <v>6.31</v>
      </c>
      <c r="AA51" s="198">
        <v>1.78</v>
      </c>
      <c r="AB51" s="198">
        <v>0</v>
      </c>
      <c r="AC51" s="198">
        <v>9.92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38.56</v>
      </c>
      <c r="AJ51" s="198">
        <v>0</v>
      </c>
      <c r="AK51" s="198">
        <v>4.3499999999999996</v>
      </c>
      <c r="AL51" s="198">
        <v>0</v>
      </c>
      <c r="AM51" s="198">
        <v>23.93</v>
      </c>
      <c r="AN51" s="198">
        <v>0</v>
      </c>
      <c r="AO51" s="198">
        <v>180.53</v>
      </c>
      <c r="AP51" s="198">
        <v>0</v>
      </c>
    </row>
    <row r="52" spans="1:42">
      <c r="A52" t="s">
        <v>94</v>
      </c>
      <c r="B52" s="198">
        <v>0</v>
      </c>
      <c r="C52" s="198">
        <v>13.53</v>
      </c>
      <c r="D52" s="198">
        <v>0</v>
      </c>
      <c r="E52" s="198">
        <v>0</v>
      </c>
      <c r="F52" s="198">
        <v>21.32</v>
      </c>
      <c r="G52" s="198">
        <v>0</v>
      </c>
      <c r="H52" s="198">
        <v>0</v>
      </c>
      <c r="I52" s="198">
        <v>27.07</v>
      </c>
      <c r="J52" s="198">
        <v>0</v>
      </c>
      <c r="K52" s="198">
        <v>0.39</v>
      </c>
      <c r="L52" s="198">
        <v>206.45</v>
      </c>
      <c r="M52" s="198">
        <v>1.38</v>
      </c>
      <c r="N52" s="198">
        <v>1.49</v>
      </c>
      <c r="O52" s="198">
        <v>0</v>
      </c>
      <c r="P52" s="198">
        <v>1.23</v>
      </c>
      <c r="Q52" s="198">
        <v>0.28000000000000003</v>
      </c>
      <c r="R52" s="198">
        <v>0.54</v>
      </c>
      <c r="S52" s="198">
        <v>0.43</v>
      </c>
      <c r="T52" s="198">
        <v>0</v>
      </c>
      <c r="U52" s="198">
        <v>0.87</v>
      </c>
      <c r="V52" s="198">
        <v>0</v>
      </c>
      <c r="W52" s="198">
        <v>0</v>
      </c>
      <c r="X52" s="198">
        <v>5.95</v>
      </c>
      <c r="Y52" s="198">
        <v>9.15</v>
      </c>
      <c r="Z52" s="198">
        <v>6.31</v>
      </c>
      <c r="AA52" s="198">
        <v>1.78</v>
      </c>
      <c r="AB52" s="198">
        <v>0</v>
      </c>
      <c r="AC52" s="198">
        <v>9.92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38.56</v>
      </c>
      <c r="AJ52" s="198">
        <v>0</v>
      </c>
      <c r="AK52" s="198">
        <v>4.3499999999999996</v>
      </c>
      <c r="AL52" s="198">
        <v>0</v>
      </c>
      <c r="AM52" s="198">
        <v>23.93</v>
      </c>
      <c r="AN52" s="198">
        <v>0</v>
      </c>
      <c r="AO52" s="198">
        <v>180.53</v>
      </c>
      <c r="AP52" s="198">
        <v>0</v>
      </c>
    </row>
    <row r="53" spans="1:42">
      <c r="A53" t="s">
        <v>95</v>
      </c>
      <c r="B53" s="198">
        <v>0</v>
      </c>
      <c r="C53" s="198">
        <v>13.47</v>
      </c>
      <c r="D53" s="198">
        <v>0</v>
      </c>
      <c r="E53" s="198">
        <v>0</v>
      </c>
      <c r="F53" s="198">
        <v>21.32</v>
      </c>
      <c r="G53" s="198">
        <v>0</v>
      </c>
      <c r="H53" s="198">
        <v>0</v>
      </c>
      <c r="I53" s="198">
        <v>27.07</v>
      </c>
      <c r="J53" s="198">
        <v>0</v>
      </c>
      <c r="K53" s="198">
        <v>0.39</v>
      </c>
      <c r="L53" s="198">
        <v>206.45</v>
      </c>
      <c r="M53" s="198">
        <v>1.38</v>
      </c>
      <c r="N53" s="198">
        <v>1.49</v>
      </c>
      <c r="O53" s="198">
        <v>0</v>
      </c>
      <c r="P53" s="198">
        <v>1.23</v>
      </c>
      <c r="Q53" s="198">
        <v>0.28000000000000003</v>
      </c>
      <c r="R53" s="198">
        <v>0.54</v>
      </c>
      <c r="S53" s="198">
        <v>0.43</v>
      </c>
      <c r="T53" s="198">
        <v>0</v>
      </c>
      <c r="U53" s="198">
        <v>0.87</v>
      </c>
      <c r="V53" s="198">
        <v>0</v>
      </c>
      <c r="W53" s="198">
        <v>0</v>
      </c>
      <c r="X53" s="198">
        <v>5.95</v>
      </c>
      <c r="Y53" s="198">
        <v>9.15</v>
      </c>
      <c r="Z53" s="198">
        <v>6.31</v>
      </c>
      <c r="AA53" s="198">
        <v>1.78</v>
      </c>
      <c r="AB53" s="198">
        <v>0</v>
      </c>
      <c r="AC53" s="198">
        <v>9.92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14.95</v>
      </c>
      <c r="AJ53" s="198">
        <v>0</v>
      </c>
      <c r="AK53" s="198">
        <v>4.3499999999999996</v>
      </c>
      <c r="AL53" s="198">
        <v>0</v>
      </c>
      <c r="AM53" s="198">
        <v>23.93</v>
      </c>
      <c r="AN53" s="198">
        <v>0</v>
      </c>
      <c r="AO53" s="198">
        <v>180.53</v>
      </c>
      <c r="AP53" s="198">
        <v>0</v>
      </c>
    </row>
    <row r="54" spans="1:42">
      <c r="A54" t="s">
        <v>96</v>
      </c>
      <c r="B54" s="198">
        <v>0</v>
      </c>
      <c r="C54" s="198">
        <v>13.47</v>
      </c>
      <c r="D54" s="198">
        <v>0</v>
      </c>
      <c r="E54" s="198">
        <v>0</v>
      </c>
      <c r="F54" s="198">
        <v>21.32</v>
      </c>
      <c r="G54" s="198">
        <v>0</v>
      </c>
      <c r="H54" s="198">
        <v>0</v>
      </c>
      <c r="I54" s="198">
        <v>27.07</v>
      </c>
      <c r="J54" s="198">
        <v>0</v>
      </c>
      <c r="K54" s="198">
        <v>0.39</v>
      </c>
      <c r="L54" s="198">
        <v>206.45</v>
      </c>
      <c r="M54" s="198">
        <v>1.38</v>
      </c>
      <c r="N54" s="198">
        <v>1.49</v>
      </c>
      <c r="O54" s="198">
        <v>0</v>
      </c>
      <c r="P54" s="198">
        <v>1.25</v>
      </c>
      <c r="Q54" s="198">
        <v>0.28000000000000003</v>
      </c>
      <c r="R54" s="198">
        <v>0.54</v>
      </c>
      <c r="S54" s="198">
        <v>0.43</v>
      </c>
      <c r="T54" s="198">
        <v>0</v>
      </c>
      <c r="U54" s="198">
        <v>0.87</v>
      </c>
      <c r="V54" s="198">
        <v>0</v>
      </c>
      <c r="W54" s="198">
        <v>0</v>
      </c>
      <c r="X54" s="198">
        <v>5.95</v>
      </c>
      <c r="Y54" s="198">
        <v>9.15</v>
      </c>
      <c r="Z54" s="198">
        <v>6.31</v>
      </c>
      <c r="AA54" s="198">
        <v>1.78</v>
      </c>
      <c r="AB54" s="198">
        <v>0</v>
      </c>
      <c r="AC54" s="198">
        <v>9.92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14.95</v>
      </c>
      <c r="AJ54" s="198">
        <v>0</v>
      </c>
      <c r="AK54" s="198">
        <v>4.3499999999999996</v>
      </c>
      <c r="AL54" s="198">
        <v>0</v>
      </c>
      <c r="AM54" s="198">
        <v>23.93</v>
      </c>
      <c r="AN54" s="198">
        <v>0</v>
      </c>
      <c r="AO54" s="198">
        <v>180.53</v>
      </c>
      <c r="AP54" s="198">
        <v>0</v>
      </c>
    </row>
    <row r="55" spans="1:42">
      <c r="A55" t="s">
        <v>97</v>
      </c>
      <c r="B55" s="198">
        <v>0</v>
      </c>
      <c r="C55" s="198">
        <v>13.47</v>
      </c>
      <c r="D55" s="198">
        <v>0</v>
      </c>
      <c r="E55" s="198">
        <v>0</v>
      </c>
      <c r="F55" s="198">
        <v>21.32</v>
      </c>
      <c r="G55" s="198">
        <v>0</v>
      </c>
      <c r="H55" s="198">
        <v>0</v>
      </c>
      <c r="I55" s="198">
        <v>26.9</v>
      </c>
      <c r="J55" s="198">
        <v>0</v>
      </c>
      <c r="K55" s="198">
        <v>0.39</v>
      </c>
      <c r="L55" s="198">
        <v>281.24</v>
      </c>
      <c r="M55" s="198">
        <v>1.38</v>
      </c>
      <c r="N55" s="198">
        <v>1.49</v>
      </c>
      <c r="O55" s="198">
        <v>0</v>
      </c>
      <c r="P55" s="198">
        <v>1.27</v>
      </c>
      <c r="Q55" s="198">
        <v>0.28000000000000003</v>
      </c>
      <c r="R55" s="198">
        <v>0.54</v>
      </c>
      <c r="S55" s="198">
        <v>0.43</v>
      </c>
      <c r="T55" s="198">
        <v>0</v>
      </c>
      <c r="U55" s="198">
        <v>0.87</v>
      </c>
      <c r="V55" s="198">
        <v>0</v>
      </c>
      <c r="W55" s="198">
        <v>0</v>
      </c>
      <c r="X55" s="198">
        <v>5.95</v>
      </c>
      <c r="Y55" s="198">
        <v>9.15</v>
      </c>
      <c r="Z55" s="198">
        <v>6.31</v>
      </c>
      <c r="AA55" s="198">
        <v>1.78</v>
      </c>
      <c r="AB55" s="198">
        <v>0</v>
      </c>
      <c r="AC55" s="198">
        <v>9.92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38.56</v>
      </c>
      <c r="AJ55" s="198">
        <v>0</v>
      </c>
      <c r="AK55" s="198">
        <v>4.3499999999999996</v>
      </c>
      <c r="AL55" s="198">
        <v>0</v>
      </c>
      <c r="AM55" s="198">
        <v>23.93</v>
      </c>
      <c r="AN55" s="198">
        <v>0</v>
      </c>
      <c r="AO55" s="198">
        <v>180.53</v>
      </c>
      <c r="AP55" s="198">
        <v>0</v>
      </c>
    </row>
    <row r="56" spans="1:42">
      <c r="A56" t="s">
        <v>98</v>
      </c>
      <c r="B56" s="198">
        <v>0</v>
      </c>
      <c r="C56" s="198">
        <v>13.47</v>
      </c>
      <c r="D56" s="198">
        <v>0</v>
      </c>
      <c r="E56" s="198">
        <v>0</v>
      </c>
      <c r="F56" s="198">
        <v>21.32</v>
      </c>
      <c r="G56" s="198">
        <v>0</v>
      </c>
      <c r="H56" s="198">
        <v>0</v>
      </c>
      <c r="I56" s="198">
        <v>26.9</v>
      </c>
      <c r="J56" s="198">
        <v>0</v>
      </c>
      <c r="K56" s="198">
        <v>0.39</v>
      </c>
      <c r="L56" s="198">
        <v>329.19</v>
      </c>
      <c r="M56" s="198">
        <v>1.38</v>
      </c>
      <c r="N56" s="198">
        <v>1.49</v>
      </c>
      <c r="O56" s="198">
        <v>0</v>
      </c>
      <c r="P56" s="198">
        <v>1.29</v>
      </c>
      <c r="Q56" s="198">
        <v>0.28000000000000003</v>
      </c>
      <c r="R56" s="198">
        <v>0.54</v>
      </c>
      <c r="S56" s="198">
        <v>0.43</v>
      </c>
      <c r="T56" s="198">
        <v>0</v>
      </c>
      <c r="U56" s="198">
        <v>0.87</v>
      </c>
      <c r="V56" s="198">
        <v>0</v>
      </c>
      <c r="W56" s="198">
        <v>0</v>
      </c>
      <c r="X56" s="198">
        <v>5.95</v>
      </c>
      <c r="Y56" s="198">
        <v>9.15</v>
      </c>
      <c r="Z56" s="198">
        <v>6.31</v>
      </c>
      <c r="AA56" s="198">
        <v>1.78</v>
      </c>
      <c r="AB56" s="198">
        <v>0</v>
      </c>
      <c r="AC56" s="198">
        <v>9.92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38.56</v>
      </c>
      <c r="AJ56" s="198">
        <v>0</v>
      </c>
      <c r="AK56" s="198">
        <v>4.3499999999999996</v>
      </c>
      <c r="AL56" s="198">
        <v>0</v>
      </c>
      <c r="AM56" s="198">
        <v>23.93</v>
      </c>
      <c r="AN56" s="198">
        <v>0</v>
      </c>
      <c r="AO56" s="198">
        <v>180.53</v>
      </c>
      <c r="AP56" s="198">
        <v>0</v>
      </c>
    </row>
    <row r="57" spans="1:42">
      <c r="A57" t="s">
        <v>99</v>
      </c>
      <c r="B57" s="198">
        <v>0</v>
      </c>
      <c r="C57" s="198">
        <v>13.47</v>
      </c>
      <c r="D57" s="198">
        <v>0</v>
      </c>
      <c r="E57" s="198">
        <v>0</v>
      </c>
      <c r="F57" s="198">
        <v>21.32</v>
      </c>
      <c r="G57" s="198">
        <v>0</v>
      </c>
      <c r="H57" s="198">
        <v>0</v>
      </c>
      <c r="I57" s="198">
        <v>26.9</v>
      </c>
      <c r="J57" s="198">
        <v>0</v>
      </c>
      <c r="K57" s="198">
        <v>0.39</v>
      </c>
      <c r="L57" s="198">
        <v>271.64999999999998</v>
      </c>
      <c r="M57" s="198">
        <v>1.38</v>
      </c>
      <c r="N57" s="198">
        <v>1.49</v>
      </c>
      <c r="O57" s="198">
        <v>0</v>
      </c>
      <c r="P57" s="198">
        <v>1.3</v>
      </c>
      <c r="Q57" s="198">
        <v>0.28000000000000003</v>
      </c>
      <c r="R57" s="198">
        <v>0.54</v>
      </c>
      <c r="S57" s="198">
        <v>0.43</v>
      </c>
      <c r="T57" s="198">
        <v>0</v>
      </c>
      <c r="U57" s="198">
        <v>0.88</v>
      </c>
      <c r="V57" s="198">
        <v>0</v>
      </c>
      <c r="W57" s="198">
        <v>0</v>
      </c>
      <c r="X57" s="198">
        <v>5.95</v>
      </c>
      <c r="Y57" s="198">
        <v>9.15</v>
      </c>
      <c r="Z57" s="198">
        <v>6.31</v>
      </c>
      <c r="AA57" s="198">
        <v>1.78</v>
      </c>
      <c r="AB57" s="198">
        <v>0</v>
      </c>
      <c r="AC57" s="198">
        <v>9.92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38.56</v>
      </c>
      <c r="AJ57" s="198">
        <v>0</v>
      </c>
      <c r="AK57" s="198">
        <v>4.3499999999999996</v>
      </c>
      <c r="AL57" s="198">
        <v>0</v>
      </c>
      <c r="AM57" s="198">
        <v>23.93</v>
      </c>
      <c r="AN57" s="198">
        <v>0</v>
      </c>
      <c r="AO57" s="198">
        <v>180.53</v>
      </c>
      <c r="AP57" s="198">
        <v>0</v>
      </c>
    </row>
    <row r="58" spans="1:42">
      <c r="A58" t="s">
        <v>100</v>
      </c>
      <c r="B58" s="198">
        <v>0</v>
      </c>
      <c r="C58" s="198">
        <v>13.47</v>
      </c>
      <c r="D58" s="198">
        <v>0</v>
      </c>
      <c r="E58" s="198">
        <v>0</v>
      </c>
      <c r="F58" s="198">
        <v>21.32</v>
      </c>
      <c r="G58" s="198">
        <v>0</v>
      </c>
      <c r="H58" s="198">
        <v>0</v>
      </c>
      <c r="I58" s="198">
        <v>26.9</v>
      </c>
      <c r="J58" s="198">
        <v>0</v>
      </c>
      <c r="K58" s="198">
        <v>0.39</v>
      </c>
      <c r="L58" s="198">
        <v>242.89</v>
      </c>
      <c r="M58" s="198">
        <v>1.38</v>
      </c>
      <c r="N58" s="198">
        <v>1.49</v>
      </c>
      <c r="O58" s="198">
        <v>0</v>
      </c>
      <c r="P58" s="198">
        <v>1.3</v>
      </c>
      <c r="Q58" s="198">
        <v>0.28000000000000003</v>
      </c>
      <c r="R58" s="198">
        <v>0.54</v>
      </c>
      <c r="S58" s="198">
        <v>0.43</v>
      </c>
      <c r="T58" s="198">
        <v>0</v>
      </c>
      <c r="U58" s="198">
        <v>0.88</v>
      </c>
      <c r="V58" s="198">
        <v>0</v>
      </c>
      <c r="W58" s="198">
        <v>0</v>
      </c>
      <c r="X58" s="198">
        <v>5.95</v>
      </c>
      <c r="Y58" s="198">
        <v>9.15</v>
      </c>
      <c r="Z58" s="198">
        <v>6.31</v>
      </c>
      <c r="AA58" s="198">
        <v>1.78</v>
      </c>
      <c r="AB58" s="198">
        <v>0</v>
      </c>
      <c r="AC58" s="198">
        <v>9.92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38.56</v>
      </c>
      <c r="AJ58" s="198">
        <v>0</v>
      </c>
      <c r="AK58" s="198">
        <v>4.3499999999999996</v>
      </c>
      <c r="AL58" s="198">
        <v>0</v>
      </c>
      <c r="AM58" s="198">
        <v>23.93</v>
      </c>
      <c r="AN58" s="198">
        <v>0</v>
      </c>
      <c r="AO58" s="198">
        <v>180.53</v>
      </c>
      <c r="AP58" s="198">
        <v>0</v>
      </c>
    </row>
    <row r="59" spans="1:42">
      <c r="A59" t="s">
        <v>101</v>
      </c>
      <c r="B59" s="198">
        <v>0</v>
      </c>
      <c r="C59" s="198">
        <v>13.47</v>
      </c>
      <c r="D59" s="198">
        <v>0</v>
      </c>
      <c r="E59" s="198">
        <v>0</v>
      </c>
      <c r="F59" s="198">
        <v>21.32</v>
      </c>
      <c r="G59" s="198">
        <v>0</v>
      </c>
      <c r="H59" s="198">
        <v>0</v>
      </c>
      <c r="I59" s="198">
        <v>26.9</v>
      </c>
      <c r="J59" s="198">
        <v>0</v>
      </c>
      <c r="K59" s="198">
        <v>0.39</v>
      </c>
      <c r="L59" s="198">
        <v>233.3</v>
      </c>
      <c r="M59" s="198">
        <v>1.38</v>
      </c>
      <c r="N59" s="198">
        <v>1.49</v>
      </c>
      <c r="O59" s="198">
        <v>0</v>
      </c>
      <c r="P59" s="198">
        <v>1.31</v>
      </c>
      <c r="Q59" s="198">
        <v>0.28000000000000003</v>
      </c>
      <c r="R59" s="198">
        <v>0.54</v>
      </c>
      <c r="S59" s="198">
        <v>0.43</v>
      </c>
      <c r="T59" s="198">
        <v>0</v>
      </c>
      <c r="U59" s="198">
        <v>0.88</v>
      </c>
      <c r="V59" s="198">
        <v>0</v>
      </c>
      <c r="W59" s="198">
        <v>0</v>
      </c>
      <c r="X59" s="198">
        <v>5.95</v>
      </c>
      <c r="Y59" s="198">
        <v>9.15</v>
      </c>
      <c r="Z59" s="198">
        <v>6.31</v>
      </c>
      <c r="AA59" s="198">
        <v>1.78</v>
      </c>
      <c r="AB59" s="198">
        <v>0</v>
      </c>
      <c r="AC59" s="198">
        <v>9.92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38.56</v>
      </c>
      <c r="AJ59" s="198">
        <v>0</v>
      </c>
      <c r="AK59" s="198">
        <v>4.3499999999999996</v>
      </c>
      <c r="AL59" s="198">
        <v>0</v>
      </c>
      <c r="AM59" s="198">
        <v>23.93</v>
      </c>
      <c r="AN59" s="198">
        <v>0</v>
      </c>
      <c r="AO59" s="198">
        <v>180.53</v>
      </c>
      <c r="AP59" s="198">
        <v>0</v>
      </c>
    </row>
    <row r="60" spans="1:42">
      <c r="A60" t="s">
        <v>102</v>
      </c>
      <c r="B60" s="198">
        <v>0</v>
      </c>
      <c r="C60" s="198">
        <v>13.47</v>
      </c>
      <c r="D60" s="198">
        <v>0</v>
      </c>
      <c r="E60" s="198">
        <v>0</v>
      </c>
      <c r="F60" s="198">
        <v>21.32</v>
      </c>
      <c r="G60" s="198">
        <v>0</v>
      </c>
      <c r="H60" s="198">
        <v>0</v>
      </c>
      <c r="I60" s="198">
        <v>26.9</v>
      </c>
      <c r="J60" s="198">
        <v>0</v>
      </c>
      <c r="K60" s="198">
        <v>0.39</v>
      </c>
      <c r="L60" s="198">
        <v>233.3</v>
      </c>
      <c r="M60" s="198">
        <v>1.38</v>
      </c>
      <c r="N60" s="198">
        <v>1.49</v>
      </c>
      <c r="O60" s="198">
        <v>0</v>
      </c>
      <c r="P60" s="198">
        <v>1.31</v>
      </c>
      <c r="Q60" s="198">
        <v>0.28000000000000003</v>
      </c>
      <c r="R60" s="198">
        <v>0.54</v>
      </c>
      <c r="S60" s="198">
        <v>0.43</v>
      </c>
      <c r="T60" s="198">
        <v>0</v>
      </c>
      <c r="U60" s="198">
        <v>0.88</v>
      </c>
      <c r="V60" s="198">
        <v>0</v>
      </c>
      <c r="W60" s="198">
        <v>0</v>
      </c>
      <c r="X60" s="198">
        <v>5.95</v>
      </c>
      <c r="Y60" s="198">
        <v>9.15</v>
      </c>
      <c r="Z60" s="198">
        <v>6.31</v>
      </c>
      <c r="AA60" s="198">
        <v>1.78</v>
      </c>
      <c r="AB60" s="198">
        <v>0</v>
      </c>
      <c r="AC60" s="198">
        <v>9.92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38.56</v>
      </c>
      <c r="AJ60" s="198">
        <v>0</v>
      </c>
      <c r="AK60" s="198">
        <v>4.3499999999999996</v>
      </c>
      <c r="AL60" s="198">
        <v>0</v>
      </c>
      <c r="AM60" s="198">
        <v>23.93</v>
      </c>
      <c r="AN60" s="198">
        <v>0</v>
      </c>
      <c r="AO60" s="198">
        <v>180.53</v>
      </c>
      <c r="AP60" s="198">
        <v>0</v>
      </c>
    </row>
    <row r="61" spans="1:42">
      <c r="A61" t="s">
        <v>103</v>
      </c>
      <c r="B61" s="198">
        <v>0</v>
      </c>
      <c r="C61" s="198">
        <v>13.47</v>
      </c>
      <c r="D61" s="198">
        <v>0</v>
      </c>
      <c r="E61" s="198">
        <v>0</v>
      </c>
      <c r="F61" s="198">
        <v>21.32</v>
      </c>
      <c r="G61" s="198">
        <v>0</v>
      </c>
      <c r="H61" s="198">
        <v>0</v>
      </c>
      <c r="I61" s="198">
        <v>26.9</v>
      </c>
      <c r="J61" s="198">
        <v>0</v>
      </c>
      <c r="K61" s="198">
        <v>0.39</v>
      </c>
      <c r="L61" s="198">
        <v>262.06</v>
      </c>
      <c r="M61" s="198">
        <v>1.38</v>
      </c>
      <c r="N61" s="198">
        <v>1.49</v>
      </c>
      <c r="O61" s="198">
        <v>0</v>
      </c>
      <c r="P61" s="198">
        <v>1.31</v>
      </c>
      <c r="Q61" s="198">
        <v>0.28000000000000003</v>
      </c>
      <c r="R61" s="198">
        <v>0.54</v>
      </c>
      <c r="S61" s="198">
        <v>0.43</v>
      </c>
      <c r="T61" s="198">
        <v>0</v>
      </c>
      <c r="U61" s="198">
        <v>0.88</v>
      </c>
      <c r="V61" s="198">
        <v>0</v>
      </c>
      <c r="W61" s="198">
        <v>0</v>
      </c>
      <c r="X61" s="198">
        <v>5.95</v>
      </c>
      <c r="Y61" s="198">
        <v>9.15</v>
      </c>
      <c r="Z61" s="198">
        <v>6.31</v>
      </c>
      <c r="AA61" s="198">
        <v>1.78</v>
      </c>
      <c r="AB61" s="198">
        <v>0</v>
      </c>
      <c r="AC61" s="198">
        <v>9.92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4.95</v>
      </c>
      <c r="AJ61" s="198">
        <v>0</v>
      </c>
      <c r="AK61" s="198">
        <v>4.3499999999999996</v>
      </c>
      <c r="AL61" s="198">
        <v>0</v>
      </c>
      <c r="AM61" s="198">
        <v>23.93</v>
      </c>
      <c r="AN61" s="198">
        <v>0</v>
      </c>
      <c r="AO61" s="198">
        <v>180.53</v>
      </c>
      <c r="AP61" s="198">
        <v>0</v>
      </c>
    </row>
    <row r="62" spans="1:42">
      <c r="A62" t="s">
        <v>104</v>
      </c>
      <c r="B62" s="198">
        <v>0</v>
      </c>
      <c r="C62" s="198">
        <v>13.47</v>
      </c>
      <c r="D62" s="198">
        <v>0</v>
      </c>
      <c r="E62" s="198">
        <v>0</v>
      </c>
      <c r="F62" s="198">
        <v>21.32</v>
      </c>
      <c r="G62" s="198">
        <v>0</v>
      </c>
      <c r="H62" s="198">
        <v>0</v>
      </c>
      <c r="I62" s="198">
        <v>26.9</v>
      </c>
      <c r="J62" s="198">
        <v>0</v>
      </c>
      <c r="K62" s="198">
        <v>0.39</v>
      </c>
      <c r="L62" s="198">
        <v>271.64999999999998</v>
      </c>
      <c r="M62" s="198">
        <v>1.38</v>
      </c>
      <c r="N62" s="198">
        <v>1.49</v>
      </c>
      <c r="O62" s="198">
        <v>0</v>
      </c>
      <c r="P62" s="198">
        <v>1.31</v>
      </c>
      <c r="Q62" s="198">
        <v>0.28000000000000003</v>
      </c>
      <c r="R62" s="198">
        <v>0.54</v>
      </c>
      <c r="S62" s="198">
        <v>0.43</v>
      </c>
      <c r="T62" s="198">
        <v>0</v>
      </c>
      <c r="U62" s="198">
        <v>0.88</v>
      </c>
      <c r="V62" s="198">
        <v>0</v>
      </c>
      <c r="W62" s="198">
        <v>0</v>
      </c>
      <c r="X62" s="198">
        <v>5.95</v>
      </c>
      <c r="Y62" s="198">
        <v>9.15</v>
      </c>
      <c r="Z62" s="198">
        <v>6.31</v>
      </c>
      <c r="AA62" s="198">
        <v>1.78</v>
      </c>
      <c r="AB62" s="198">
        <v>0</v>
      </c>
      <c r="AC62" s="198">
        <v>9.92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4.95</v>
      </c>
      <c r="AJ62" s="198">
        <v>0</v>
      </c>
      <c r="AK62" s="198">
        <v>4.3499999999999996</v>
      </c>
      <c r="AL62" s="198">
        <v>0</v>
      </c>
      <c r="AM62" s="198">
        <v>23.93</v>
      </c>
      <c r="AN62" s="198">
        <v>0</v>
      </c>
      <c r="AO62" s="198">
        <v>180.53</v>
      </c>
      <c r="AP62" s="198">
        <v>0</v>
      </c>
    </row>
    <row r="63" spans="1:42">
      <c r="A63" t="s">
        <v>105</v>
      </c>
      <c r="B63" s="198">
        <v>0</v>
      </c>
      <c r="C63" s="198">
        <v>13.47</v>
      </c>
      <c r="D63" s="198">
        <v>0</v>
      </c>
      <c r="E63" s="198">
        <v>0</v>
      </c>
      <c r="F63" s="198">
        <v>21.32</v>
      </c>
      <c r="G63" s="198">
        <v>0</v>
      </c>
      <c r="H63" s="198">
        <v>0</v>
      </c>
      <c r="I63" s="198">
        <v>26.9</v>
      </c>
      <c r="J63" s="198">
        <v>0</v>
      </c>
      <c r="K63" s="198">
        <v>0.39</v>
      </c>
      <c r="L63" s="198">
        <v>242.89</v>
      </c>
      <c r="M63" s="198">
        <v>1.38</v>
      </c>
      <c r="N63" s="198">
        <v>1.49</v>
      </c>
      <c r="O63" s="198">
        <v>0</v>
      </c>
      <c r="P63" s="198">
        <v>1.31</v>
      </c>
      <c r="Q63" s="198">
        <v>0.28000000000000003</v>
      </c>
      <c r="R63" s="198">
        <v>0.54</v>
      </c>
      <c r="S63" s="198">
        <v>0.43</v>
      </c>
      <c r="T63" s="198">
        <v>0</v>
      </c>
      <c r="U63" s="198">
        <v>0.88</v>
      </c>
      <c r="V63" s="198">
        <v>0</v>
      </c>
      <c r="W63" s="198">
        <v>0</v>
      </c>
      <c r="X63" s="198">
        <v>5.95</v>
      </c>
      <c r="Y63" s="198">
        <v>9.15</v>
      </c>
      <c r="Z63" s="198">
        <v>6.31</v>
      </c>
      <c r="AA63" s="198">
        <v>1.78</v>
      </c>
      <c r="AB63" s="198">
        <v>0</v>
      </c>
      <c r="AC63" s="198">
        <v>9.92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38.56</v>
      </c>
      <c r="AJ63" s="198">
        <v>0</v>
      </c>
      <c r="AK63" s="198">
        <v>4.3499999999999996</v>
      </c>
      <c r="AL63" s="198">
        <v>0</v>
      </c>
      <c r="AM63" s="198">
        <v>23.93</v>
      </c>
      <c r="AN63" s="198">
        <v>0</v>
      </c>
      <c r="AO63" s="198">
        <v>180.53</v>
      </c>
      <c r="AP63" s="198">
        <v>0</v>
      </c>
    </row>
    <row r="64" spans="1:42">
      <c r="A64" t="s">
        <v>106</v>
      </c>
      <c r="B64" s="198">
        <v>0</v>
      </c>
      <c r="C64" s="198">
        <v>13.47</v>
      </c>
      <c r="D64" s="198">
        <v>0</v>
      </c>
      <c r="E64" s="198">
        <v>0</v>
      </c>
      <c r="F64" s="198">
        <v>21.32</v>
      </c>
      <c r="G64" s="198">
        <v>0</v>
      </c>
      <c r="H64" s="198">
        <v>0</v>
      </c>
      <c r="I64" s="198">
        <v>26.9</v>
      </c>
      <c r="J64" s="198">
        <v>0</v>
      </c>
      <c r="K64" s="198">
        <v>0.39</v>
      </c>
      <c r="L64" s="198">
        <v>252.47</v>
      </c>
      <c r="M64" s="198">
        <v>1.38</v>
      </c>
      <c r="N64" s="198">
        <v>1.49</v>
      </c>
      <c r="O64" s="198">
        <v>0</v>
      </c>
      <c r="P64" s="198">
        <v>1.31</v>
      </c>
      <c r="Q64" s="198">
        <v>0.28000000000000003</v>
      </c>
      <c r="R64" s="198">
        <v>0.54</v>
      </c>
      <c r="S64" s="198">
        <v>0.43</v>
      </c>
      <c r="T64" s="198">
        <v>0</v>
      </c>
      <c r="U64" s="198">
        <v>0.88</v>
      </c>
      <c r="V64" s="198">
        <v>0</v>
      </c>
      <c r="W64" s="198">
        <v>0</v>
      </c>
      <c r="X64" s="198">
        <v>5.95</v>
      </c>
      <c r="Y64" s="198">
        <v>9.15</v>
      </c>
      <c r="Z64" s="198">
        <v>6.31</v>
      </c>
      <c r="AA64" s="198">
        <v>1.78</v>
      </c>
      <c r="AB64" s="198">
        <v>0</v>
      </c>
      <c r="AC64" s="198">
        <v>9.92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38.56</v>
      </c>
      <c r="AJ64" s="198">
        <v>0</v>
      </c>
      <c r="AK64" s="198">
        <v>4.3499999999999996</v>
      </c>
      <c r="AL64" s="198">
        <v>0</v>
      </c>
      <c r="AM64" s="198">
        <v>23.93</v>
      </c>
      <c r="AN64" s="198">
        <v>0</v>
      </c>
      <c r="AO64" s="198">
        <v>180.53</v>
      </c>
      <c r="AP64" s="198">
        <v>0</v>
      </c>
    </row>
    <row r="65" spans="1:42">
      <c r="A65" t="s">
        <v>107</v>
      </c>
      <c r="B65" s="198">
        <v>0</v>
      </c>
      <c r="C65" s="198">
        <v>13.47</v>
      </c>
      <c r="D65" s="198">
        <v>0</v>
      </c>
      <c r="E65" s="198">
        <v>0</v>
      </c>
      <c r="F65" s="198">
        <v>21.32</v>
      </c>
      <c r="G65" s="198">
        <v>0</v>
      </c>
      <c r="H65" s="198">
        <v>0</v>
      </c>
      <c r="I65" s="198">
        <v>26.9</v>
      </c>
      <c r="J65" s="198">
        <v>0</v>
      </c>
      <c r="K65" s="198">
        <v>0.39</v>
      </c>
      <c r="L65" s="198">
        <v>262.06</v>
      </c>
      <c r="M65" s="198">
        <v>1.38</v>
      </c>
      <c r="N65" s="198">
        <v>1.49</v>
      </c>
      <c r="O65" s="198">
        <v>0</v>
      </c>
      <c r="P65" s="198">
        <v>1.31</v>
      </c>
      <c r="Q65" s="198">
        <v>0.28000000000000003</v>
      </c>
      <c r="R65" s="198">
        <v>0.54</v>
      </c>
      <c r="S65" s="198">
        <v>0.43</v>
      </c>
      <c r="T65" s="198">
        <v>0</v>
      </c>
      <c r="U65" s="198">
        <v>0.88</v>
      </c>
      <c r="V65" s="198">
        <v>0</v>
      </c>
      <c r="W65" s="198">
        <v>0</v>
      </c>
      <c r="X65" s="198">
        <v>5.95</v>
      </c>
      <c r="Y65" s="198">
        <v>9.15</v>
      </c>
      <c r="Z65" s="198">
        <v>6.31</v>
      </c>
      <c r="AA65" s="198">
        <v>1.78</v>
      </c>
      <c r="AB65" s="198">
        <v>0</v>
      </c>
      <c r="AC65" s="198">
        <v>9.92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38.56</v>
      </c>
      <c r="AJ65" s="198">
        <v>0</v>
      </c>
      <c r="AK65" s="198">
        <v>4.3499999999999996</v>
      </c>
      <c r="AL65" s="198">
        <v>0</v>
      </c>
      <c r="AM65" s="198">
        <v>23.93</v>
      </c>
      <c r="AN65" s="198">
        <v>0</v>
      </c>
      <c r="AO65" s="198">
        <v>180.53</v>
      </c>
      <c r="AP65" s="198">
        <v>0</v>
      </c>
    </row>
    <row r="66" spans="1:42">
      <c r="A66" t="s">
        <v>108</v>
      </c>
      <c r="B66" s="198">
        <v>0</v>
      </c>
      <c r="C66" s="198">
        <v>13.47</v>
      </c>
      <c r="D66" s="198">
        <v>0</v>
      </c>
      <c r="E66" s="198">
        <v>0</v>
      </c>
      <c r="F66" s="198">
        <v>21.32</v>
      </c>
      <c r="G66" s="198">
        <v>0</v>
      </c>
      <c r="H66" s="198">
        <v>0</v>
      </c>
      <c r="I66" s="198">
        <v>26.9</v>
      </c>
      <c r="J66" s="198">
        <v>0</v>
      </c>
      <c r="K66" s="198">
        <v>0.39</v>
      </c>
      <c r="L66" s="198">
        <v>242.89</v>
      </c>
      <c r="M66" s="198">
        <v>1.38</v>
      </c>
      <c r="N66" s="198">
        <v>1.49</v>
      </c>
      <c r="O66" s="198">
        <v>0</v>
      </c>
      <c r="P66" s="198">
        <v>1.31</v>
      </c>
      <c r="Q66" s="198">
        <v>0.28000000000000003</v>
      </c>
      <c r="R66" s="198">
        <v>0.54</v>
      </c>
      <c r="S66" s="198">
        <v>0.43</v>
      </c>
      <c r="T66" s="198">
        <v>0</v>
      </c>
      <c r="U66" s="198">
        <v>0.88</v>
      </c>
      <c r="V66" s="198">
        <v>0</v>
      </c>
      <c r="W66" s="198">
        <v>0</v>
      </c>
      <c r="X66" s="198">
        <v>5.95</v>
      </c>
      <c r="Y66" s="198">
        <v>9.15</v>
      </c>
      <c r="Z66" s="198">
        <v>6.31</v>
      </c>
      <c r="AA66" s="198">
        <v>1.78</v>
      </c>
      <c r="AB66" s="198">
        <v>0</v>
      </c>
      <c r="AC66" s="198">
        <v>9.92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38.56</v>
      </c>
      <c r="AJ66" s="198">
        <v>0</v>
      </c>
      <c r="AK66" s="198">
        <v>4.3499999999999996</v>
      </c>
      <c r="AL66" s="198">
        <v>0</v>
      </c>
      <c r="AM66" s="198">
        <v>23.93</v>
      </c>
      <c r="AN66" s="198">
        <v>0</v>
      </c>
      <c r="AO66" s="198">
        <v>180.53</v>
      </c>
      <c r="AP66" s="198">
        <v>0</v>
      </c>
    </row>
    <row r="67" spans="1:42">
      <c r="A67" t="s">
        <v>109</v>
      </c>
      <c r="B67" s="198">
        <v>0</v>
      </c>
      <c r="C67" s="198">
        <v>13.47</v>
      </c>
      <c r="D67" s="198">
        <v>0</v>
      </c>
      <c r="E67" s="198">
        <v>0</v>
      </c>
      <c r="F67" s="198">
        <v>21.32</v>
      </c>
      <c r="G67" s="198">
        <v>0</v>
      </c>
      <c r="H67" s="198">
        <v>0</v>
      </c>
      <c r="I67" s="198">
        <v>26.9</v>
      </c>
      <c r="J67" s="198">
        <v>0</v>
      </c>
      <c r="K67" s="198">
        <v>0.39</v>
      </c>
      <c r="L67" s="198">
        <v>252.47</v>
      </c>
      <c r="M67" s="198">
        <v>1.38</v>
      </c>
      <c r="N67" s="198">
        <v>1.49</v>
      </c>
      <c r="O67" s="198">
        <v>0</v>
      </c>
      <c r="P67" s="198">
        <v>1.31</v>
      </c>
      <c r="Q67" s="198">
        <v>0.28000000000000003</v>
      </c>
      <c r="R67" s="198">
        <v>0.54</v>
      </c>
      <c r="S67" s="198">
        <v>0.43</v>
      </c>
      <c r="T67" s="198">
        <v>0</v>
      </c>
      <c r="U67" s="198">
        <v>0.88</v>
      </c>
      <c r="V67" s="198">
        <v>0</v>
      </c>
      <c r="W67" s="198">
        <v>0</v>
      </c>
      <c r="X67" s="198">
        <v>5.95</v>
      </c>
      <c r="Y67" s="198">
        <v>9.15</v>
      </c>
      <c r="Z67" s="198">
        <v>6.31</v>
      </c>
      <c r="AA67" s="198">
        <v>1.78</v>
      </c>
      <c r="AB67" s="198">
        <v>0</v>
      </c>
      <c r="AC67" s="198">
        <v>9.92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38.56</v>
      </c>
      <c r="AJ67" s="198">
        <v>0</v>
      </c>
      <c r="AK67" s="198">
        <v>4.3499999999999996</v>
      </c>
      <c r="AL67" s="198">
        <v>0</v>
      </c>
      <c r="AM67" s="198">
        <v>23.93</v>
      </c>
      <c r="AN67" s="198">
        <v>0</v>
      </c>
      <c r="AO67" s="198">
        <v>180.53</v>
      </c>
      <c r="AP67" s="198">
        <v>0</v>
      </c>
    </row>
    <row r="68" spans="1:42">
      <c r="A68" t="s">
        <v>110</v>
      </c>
      <c r="B68" s="198">
        <v>0</v>
      </c>
      <c r="C68" s="198">
        <v>13.53</v>
      </c>
      <c r="D68" s="198">
        <v>0</v>
      </c>
      <c r="E68" s="198">
        <v>0</v>
      </c>
      <c r="F68" s="198">
        <v>21.32</v>
      </c>
      <c r="G68" s="198">
        <v>0</v>
      </c>
      <c r="H68" s="198">
        <v>0</v>
      </c>
      <c r="I68" s="198">
        <v>26.9</v>
      </c>
      <c r="J68" s="198">
        <v>0</v>
      </c>
      <c r="K68" s="198">
        <v>0.39</v>
      </c>
      <c r="L68" s="198">
        <v>242.89</v>
      </c>
      <c r="M68" s="198">
        <v>1.38</v>
      </c>
      <c r="N68" s="198">
        <v>1.49</v>
      </c>
      <c r="O68" s="198">
        <v>0</v>
      </c>
      <c r="P68" s="198">
        <v>1.31</v>
      </c>
      <c r="Q68" s="198">
        <v>0.28000000000000003</v>
      </c>
      <c r="R68" s="198">
        <v>0.54</v>
      </c>
      <c r="S68" s="198">
        <v>0.43</v>
      </c>
      <c r="T68" s="198">
        <v>0</v>
      </c>
      <c r="U68" s="198">
        <v>0.88</v>
      </c>
      <c r="V68" s="198">
        <v>0</v>
      </c>
      <c r="W68" s="198">
        <v>0</v>
      </c>
      <c r="X68" s="198">
        <v>5.95</v>
      </c>
      <c r="Y68" s="198">
        <v>9.15</v>
      </c>
      <c r="Z68" s="198">
        <v>6.31</v>
      </c>
      <c r="AA68" s="198">
        <v>1.78</v>
      </c>
      <c r="AB68" s="198">
        <v>0</v>
      </c>
      <c r="AC68" s="198">
        <v>9.92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38.56</v>
      </c>
      <c r="AJ68" s="198">
        <v>0</v>
      </c>
      <c r="AK68" s="198">
        <v>3.93</v>
      </c>
      <c r="AL68" s="198">
        <v>0</v>
      </c>
      <c r="AM68" s="198">
        <v>23.93</v>
      </c>
      <c r="AN68" s="198">
        <v>0</v>
      </c>
      <c r="AO68" s="198">
        <v>180.53</v>
      </c>
      <c r="AP68" s="198">
        <v>0</v>
      </c>
    </row>
    <row r="69" spans="1:42">
      <c r="A69" t="s">
        <v>111</v>
      </c>
      <c r="B69" s="198">
        <v>0</v>
      </c>
      <c r="C69" s="198">
        <v>13.53</v>
      </c>
      <c r="D69" s="198">
        <v>0</v>
      </c>
      <c r="E69" s="198">
        <v>0</v>
      </c>
      <c r="F69" s="198">
        <v>21.32</v>
      </c>
      <c r="G69" s="198">
        <v>0</v>
      </c>
      <c r="H69" s="198">
        <v>0</v>
      </c>
      <c r="I69" s="198">
        <v>26.9</v>
      </c>
      <c r="J69" s="198">
        <v>0</v>
      </c>
      <c r="K69" s="198">
        <v>0.39</v>
      </c>
      <c r="L69" s="198">
        <v>242.89</v>
      </c>
      <c r="M69" s="198">
        <v>1.38</v>
      </c>
      <c r="N69" s="198">
        <v>1.49</v>
      </c>
      <c r="O69" s="198">
        <v>0</v>
      </c>
      <c r="P69" s="198">
        <v>1.31</v>
      </c>
      <c r="Q69" s="198">
        <v>0.28000000000000003</v>
      </c>
      <c r="R69" s="198">
        <v>0.54</v>
      </c>
      <c r="S69" s="198">
        <v>0.43</v>
      </c>
      <c r="T69" s="198">
        <v>0</v>
      </c>
      <c r="U69" s="198">
        <v>0.88</v>
      </c>
      <c r="V69" s="198">
        <v>0</v>
      </c>
      <c r="W69" s="198">
        <v>0</v>
      </c>
      <c r="X69" s="198">
        <v>5.95</v>
      </c>
      <c r="Y69" s="198">
        <v>9.15</v>
      </c>
      <c r="Z69" s="198">
        <v>6.31</v>
      </c>
      <c r="AA69" s="198">
        <v>1.78</v>
      </c>
      <c r="AB69" s="198">
        <v>0</v>
      </c>
      <c r="AC69" s="198">
        <v>9.92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38.56</v>
      </c>
      <c r="AJ69" s="198">
        <v>0</v>
      </c>
      <c r="AK69" s="198">
        <v>4.34</v>
      </c>
      <c r="AL69" s="198">
        <v>0</v>
      </c>
      <c r="AM69" s="198">
        <v>23.93</v>
      </c>
      <c r="AN69" s="198">
        <v>0</v>
      </c>
      <c r="AO69" s="198">
        <v>180.53</v>
      </c>
      <c r="AP69" s="198">
        <v>0</v>
      </c>
    </row>
    <row r="70" spans="1:42">
      <c r="A70" t="s">
        <v>112</v>
      </c>
      <c r="B70" s="198">
        <v>0</v>
      </c>
      <c r="C70" s="198">
        <v>13.53</v>
      </c>
      <c r="D70" s="198">
        <v>0</v>
      </c>
      <c r="E70" s="198">
        <v>0</v>
      </c>
      <c r="F70" s="198">
        <v>21.32</v>
      </c>
      <c r="G70" s="198">
        <v>0</v>
      </c>
      <c r="H70" s="198">
        <v>0</v>
      </c>
      <c r="I70" s="198">
        <v>26.9</v>
      </c>
      <c r="J70" s="198">
        <v>0</v>
      </c>
      <c r="K70" s="198">
        <v>0.39</v>
      </c>
      <c r="L70" s="198">
        <v>206.45</v>
      </c>
      <c r="M70" s="198">
        <v>1.38</v>
      </c>
      <c r="N70" s="198">
        <v>1.49</v>
      </c>
      <c r="O70" s="198">
        <v>0</v>
      </c>
      <c r="P70" s="198">
        <v>1.31</v>
      </c>
      <c r="Q70" s="198">
        <v>0.28000000000000003</v>
      </c>
      <c r="R70" s="198">
        <v>0.54</v>
      </c>
      <c r="S70" s="198">
        <v>0.43</v>
      </c>
      <c r="T70" s="198">
        <v>0</v>
      </c>
      <c r="U70" s="198">
        <v>0.88</v>
      </c>
      <c r="V70" s="198">
        <v>0</v>
      </c>
      <c r="W70" s="198">
        <v>0</v>
      </c>
      <c r="X70" s="198">
        <v>5.95</v>
      </c>
      <c r="Y70" s="198">
        <v>9.15</v>
      </c>
      <c r="Z70" s="198">
        <v>6.31</v>
      </c>
      <c r="AA70" s="198">
        <v>1.78</v>
      </c>
      <c r="AB70" s="198">
        <v>0</v>
      </c>
      <c r="AC70" s="198">
        <v>4.6399999999999997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4.95</v>
      </c>
      <c r="AJ70" s="198">
        <v>0</v>
      </c>
      <c r="AK70" s="198">
        <v>4.34</v>
      </c>
      <c r="AL70" s="198">
        <v>0</v>
      </c>
      <c r="AM70" s="198">
        <v>23.93</v>
      </c>
      <c r="AN70" s="198">
        <v>0</v>
      </c>
      <c r="AO70" s="198">
        <v>180.53</v>
      </c>
      <c r="AP70" s="198">
        <v>0</v>
      </c>
    </row>
    <row r="71" spans="1:42">
      <c r="A71" t="s">
        <v>113</v>
      </c>
      <c r="B71" s="198">
        <v>0</v>
      </c>
      <c r="C71" s="198">
        <v>13.53</v>
      </c>
      <c r="D71" s="198">
        <v>0</v>
      </c>
      <c r="E71" s="198">
        <v>0</v>
      </c>
      <c r="F71" s="198">
        <v>21.32</v>
      </c>
      <c r="G71" s="198">
        <v>0</v>
      </c>
      <c r="H71" s="198">
        <v>0</v>
      </c>
      <c r="I71" s="198">
        <v>26.9</v>
      </c>
      <c r="J71" s="198">
        <v>0</v>
      </c>
      <c r="K71" s="198">
        <v>0.39</v>
      </c>
      <c r="L71" s="198">
        <v>206.45</v>
      </c>
      <c r="M71" s="198">
        <v>1.38</v>
      </c>
      <c r="N71" s="198">
        <v>1.49</v>
      </c>
      <c r="O71" s="198">
        <v>0</v>
      </c>
      <c r="P71" s="198">
        <v>1.31</v>
      </c>
      <c r="Q71" s="198">
        <v>0.28000000000000003</v>
      </c>
      <c r="R71" s="198">
        <v>0.54</v>
      </c>
      <c r="S71" s="198">
        <v>0.43</v>
      </c>
      <c r="T71" s="198">
        <v>0</v>
      </c>
      <c r="U71" s="198">
        <v>0.88</v>
      </c>
      <c r="V71" s="198">
        <v>0</v>
      </c>
      <c r="W71" s="198">
        <v>0</v>
      </c>
      <c r="X71" s="198">
        <v>5.95</v>
      </c>
      <c r="Y71" s="198">
        <v>9.15</v>
      </c>
      <c r="Z71" s="198">
        <v>6.31</v>
      </c>
      <c r="AA71" s="198">
        <v>1.78</v>
      </c>
      <c r="AB71" s="198">
        <v>0</v>
      </c>
      <c r="AC71" s="198">
        <v>9.92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38.56</v>
      </c>
      <c r="AJ71" s="198">
        <v>0</v>
      </c>
      <c r="AK71" s="198">
        <v>4.3499999999999996</v>
      </c>
      <c r="AL71" s="198">
        <v>0</v>
      </c>
      <c r="AM71" s="198">
        <v>23.93</v>
      </c>
      <c r="AN71" s="198">
        <v>0</v>
      </c>
      <c r="AO71" s="198">
        <v>180.53</v>
      </c>
      <c r="AP71" s="198">
        <v>0</v>
      </c>
    </row>
    <row r="72" spans="1:42">
      <c r="A72" t="s">
        <v>114</v>
      </c>
      <c r="B72" s="198">
        <v>0</v>
      </c>
      <c r="C72" s="198">
        <v>13.53</v>
      </c>
      <c r="D72" s="198">
        <v>0</v>
      </c>
      <c r="E72" s="198">
        <v>0</v>
      </c>
      <c r="F72" s="198">
        <v>21.32</v>
      </c>
      <c r="G72" s="198">
        <v>0</v>
      </c>
      <c r="H72" s="198">
        <v>0</v>
      </c>
      <c r="I72" s="198">
        <v>26.9</v>
      </c>
      <c r="J72" s="198">
        <v>0</v>
      </c>
      <c r="K72" s="198">
        <v>0.39</v>
      </c>
      <c r="L72" s="198">
        <v>206.45</v>
      </c>
      <c r="M72" s="198">
        <v>1.38</v>
      </c>
      <c r="N72" s="198">
        <v>1.49</v>
      </c>
      <c r="O72" s="198">
        <v>0</v>
      </c>
      <c r="P72" s="198">
        <v>1.31</v>
      </c>
      <c r="Q72" s="198">
        <v>0.28000000000000003</v>
      </c>
      <c r="R72" s="198">
        <v>0.54</v>
      </c>
      <c r="S72" s="198">
        <v>0.43</v>
      </c>
      <c r="T72" s="198">
        <v>0</v>
      </c>
      <c r="U72" s="198">
        <v>0.88</v>
      </c>
      <c r="V72" s="198">
        <v>0</v>
      </c>
      <c r="W72" s="198">
        <v>0</v>
      </c>
      <c r="X72" s="198">
        <v>5.95</v>
      </c>
      <c r="Y72" s="198">
        <v>9.15</v>
      </c>
      <c r="Z72" s="198">
        <v>6.31</v>
      </c>
      <c r="AA72" s="198">
        <v>1.78</v>
      </c>
      <c r="AB72" s="198">
        <v>0</v>
      </c>
      <c r="AC72" s="198">
        <v>9.92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38.56</v>
      </c>
      <c r="AJ72" s="198">
        <v>0</v>
      </c>
      <c r="AK72" s="198">
        <v>4.3499999999999996</v>
      </c>
      <c r="AL72" s="198">
        <v>0</v>
      </c>
      <c r="AM72" s="198">
        <v>23.93</v>
      </c>
      <c r="AN72" s="198">
        <v>0</v>
      </c>
      <c r="AO72" s="198">
        <v>180.53</v>
      </c>
      <c r="AP72" s="198">
        <v>0</v>
      </c>
    </row>
    <row r="73" spans="1:42">
      <c r="A73" t="s">
        <v>115</v>
      </c>
      <c r="B73" s="198">
        <v>0</v>
      </c>
      <c r="C73" s="198">
        <v>13.53</v>
      </c>
      <c r="D73" s="198">
        <v>0</v>
      </c>
      <c r="E73" s="198">
        <v>0</v>
      </c>
      <c r="F73" s="198">
        <v>21.32</v>
      </c>
      <c r="G73" s="198">
        <v>0</v>
      </c>
      <c r="H73" s="198">
        <v>0</v>
      </c>
      <c r="I73" s="198">
        <v>26.9</v>
      </c>
      <c r="J73" s="198">
        <v>0</v>
      </c>
      <c r="K73" s="198">
        <v>0.39</v>
      </c>
      <c r="L73" s="198">
        <v>206.45</v>
      </c>
      <c r="M73" s="198">
        <v>1.38</v>
      </c>
      <c r="N73" s="198">
        <v>1.49</v>
      </c>
      <c r="O73" s="198">
        <v>0</v>
      </c>
      <c r="P73" s="198">
        <v>1.31</v>
      </c>
      <c r="Q73" s="198">
        <v>0.28000000000000003</v>
      </c>
      <c r="R73" s="198">
        <v>0.54</v>
      </c>
      <c r="S73" s="198">
        <v>0.43</v>
      </c>
      <c r="T73" s="198">
        <v>0</v>
      </c>
      <c r="U73" s="198">
        <v>0.88</v>
      </c>
      <c r="V73" s="198">
        <v>0</v>
      </c>
      <c r="W73" s="198">
        <v>0</v>
      </c>
      <c r="X73" s="198">
        <v>5.95</v>
      </c>
      <c r="Y73" s="198">
        <v>9.15</v>
      </c>
      <c r="Z73" s="198">
        <v>6.31</v>
      </c>
      <c r="AA73" s="198">
        <v>1.78</v>
      </c>
      <c r="AB73" s="198">
        <v>0</v>
      </c>
      <c r="AC73" s="198">
        <v>9.92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38.56</v>
      </c>
      <c r="AJ73" s="198">
        <v>0</v>
      </c>
      <c r="AK73" s="198">
        <v>4.3499999999999996</v>
      </c>
      <c r="AL73" s="198">
        <v>0</v>
      </c>
      <c r="AM73" s="198">
        <v>23.93</v>
      </c>
      <c r="AN73" s="198">
        <v>0</v>
      </c>
      <c r="AO73" s="198">
        <v>180.53</v>
      </c>
      <c r="AP73" s="198">
        <v>0</v>
      </c>
    </row>
    <row r="74" spans="1:42">
      <c r="A74" t="s">
        <v>116</v>
      </c>
      <c r="B74" s="198">
        <v>0</v>
      </c>
      <c r="C74" s="198">
        <v>13.53</v>
      </c>
      <c r="D74" s="198">
        <v>0</v>
      </c>
      <c r="E74" s="198">
        <v>0</v>
      </c>
      <c r="F74" s="198">
        <v>21.32</v>
      </c>
      <c r="G74" s="198">
        <v>0</v>
      </c>
      <c r="H74" s="198">
        <v>0</v>
      </c>
      <c r="I74" s="198">
        <v>26.9</v>
      </c>
      <c r="J74" s="198">
        <v>0</v>
      </c>
      <c r="K74" s="198">
        <v>0.39</v>
      </c>
      <c r="L74" s="198">
        <v>206.45</v>
      </c>
      <c r="M74" s="198">
        <v>1.38</v>
      </c>
      <c r="N74" s="198">
        <v>1.49</v>
      </c>
      <c r="O74" s="198">
        <v>0</v>
      </c>
      <c r="P74" s="198">
        <v>1.31</v>
      </c>
      <c r="Q74" s="198">
        <v>0.28000000000000003</v>
      </c>
      <c r="R74" s="198">
        <v>0.54</v>
      </c>
      <c r="S74" s="198">
        <v>0.43</v>
      </c>
      <c r="T74" s="198">
        <v>0</v>
      </c>
      <c r="U74" s="198">
        <v>0.88</v>
      </c>
      <c r="V74" s="198">
        <v>0</v>
      </c>
      <c r="W74" s="198">
        <v>0</v>
      </c>
      <c r="X74" s="198">
        <v>5.95</v>
      </c>
      <c r="Y74" s="198">
        <v>9.15</v>
      </c>
      <c r="Z74" s="198">
        <v>6.31</v>
      </c>
      <c r="AA74" s="198">
        <v>1.78</v>
      </c>
      <c r="AB74" s="198">
        <v>0</v>
      </c>
      <c r="AC74" s="198">
        <v>9.92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38.56</v>
      </c>
      <c r="AJ74" s="198">
        <v>0</v>
      </c>
      <c r="AK74" s="198">
        <v>4.3499999999999996</v>
      </c>
      <c r="AL74" s="198">
        <v>0</v>
      </c>
      <c r="AM74" s="198">
        <v>23.93</v>
      </c>
      <c r="AN74" s="198">
        <v>0</v>
      </c>
      <c r="AO74" s="198">
        <v>180.53</v>
      </c>
      <c r="AP74" s="198">
        <v>0</v>
      </c>
    </row>
    <row r="75" spans="1:42">
      <c r="A75" t="s">
        <v>117</v>
      </c>
      <c r="B75" s="198">
        <v>0</v>
      </c>
      <c r="C75" s="198">
        <v>13.59</v>
      </c>
      <c r="D75" s="198">
        <v>0</v>
      </c>
      <c r="E75" s="198">
        <v>0</v>
      </c>
      <c r="F75" s="198">
        <v>21.32</v>
      </c>
      <c r="G75" s="198">
        <v>0</v>
      </c>
      <c r="H75" s="198">
        <v>0</v>
      </c>
      <c r="I75" s="198">
        <v>26.9</v>
      </c>
      <c r="J75" s="198">
        <v>0</v>
      </c>
      <c r="K75" s="198">
        <v>0.39</v>
      </c>
      <c r="L75" s="198">
        <v>206.45</v>
      </c>
      <c r="M75" s="198">
        <v>1.38</v>
      </c>
      <c r="N75" s="198">
        <v>1.49</v>
      </c>
      <c r="O75" s="198">
        <v>0</v>
      </c>
      <c r="P75" s="198">
        <v>1.31</v>
      </c>
      <c r="Q75" s="198">
        <v>0.28000000000000003</v>
      </c>
      <c r="R75" s="198">
        <v>0.54</v>
      </c>
      <c r="S75" s="198">
        <v>0.43</v>
      </c>
      <c r="T75" s="198">
        <v>0</v>
      </c>
      <c r="U75" s="198">
        <v>0.88</v>
      </c>
      <c r="V75" s="198">
        <v>0</v>
      </c>
      <c r="W75" s="198">
        <v>0</v>
      </c>
      <c r="X75" s="198">
        <v>5.95</v>
      </c>
      <c r="Y75" s="198">
        <v>9.15</v>
      </c>
      <c r="Z75" s="198">
        <v>6.31</v>
      </c>
      <c r="AA75" s="198">
        <v>1.78</v>
      </c>
      <c r="AB75" s="198">
        <v>0</v>
      </c>
      <c r="AC75" s="198">
        <v>9.92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38.56</v>
      </c>
      <c r="AJ75" s="198">
        <v>0</v>
      </c>
      <c r="AK75" s="198">
        <v>4.3499999999999996</v>
      </c>
      <c r="AL75" s="198">
        <v>0</v>
      </c>
      <c r="AM75" s="198">
        <v>23.93</v>
      </c>
      <c r="AN75" s="198">
        <v>0</v>
      </c>
      <c r="AO75" s="198">
        <v>180.53</v>
      </c>
      <c r="AP75" s="198">
        <v>0</v>
      </c>
    </row>
    <row r="76" spans="1:42">
      <c r="A76" t="s">
        <v>118</v>
      </c>
      <c r="B76" s="198">
        <v>0</v>
      </c>
      <c r="C76" s="198">
        <v>13.59</v>
      </c>
      <c r="D76" s="198">
        <v>0</v>
      </c>
      <c r="E76" s="198">
        <v>0</v>
      </c>
      <c r="F76" s="198">
        <v>21.32</v>
      </c>
      <c r="G76" s="198">
        <v>0</v>
      </c>
      <c r="H76" s="198">
        <v>0</v>
      </c>
      <c r="I76" s="198">
        <v>26.9</v>
      </c>
      <c r="J76" s="198">
        <v>0</v>
      </c>
      <c r="K76" s="198">
        <v>0.39</v>
      </c>
      <c r="L76" s="198">
        <v>206.45</v>
      </c>
      <c r="M76" s="198">
        <v>1.38</v>
      </c>
      <c r="N76" s="198">
        <v>1.49</v>
      </c>
      <c r="O76" s="198">
        <v>0</v>
      </c>
      <c r="P76" s="198">
        <v>1.31</v>
      </c>
      <c r="Q76" s="198">
        <v>0.28000000000000003</v>
      </c>
      <c r="R76" s="198">
        <v>0.54</v>
      </c>
      <c r="S76" s="198">
        <v>0.43</v>
      </c>
      <c r="T76" s="198">
        <v>0</v>
      </c>
      <c r="U76" s="198">
        <v>0.88</v>
      </c>
      <c r="V76" s="198">
        <v>0</v>
      </c>
      <c r="W76" s="198">
        <v>0</v>
      </c>
      <c r="X76" s="198">
        <v>5.95</v>
      </c>
      <c r="Y76" s="198">
        <v>9.15</v>
      </c>
      <c r="Z76" s="198">
        <v>6.31</v>
      </c>
      <c r="AA76" s="198">
        <v>1.78</v>
      </c>
      <c r="AB76" s="198">
        <v>0</v>
      </c>
      <c r="AC76" s="198">
        <v>-2.56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-25.05</v>
      </c>
      <c r="AJ76" s="198">
        <v>0</v>
      </c>
      <c r="AK76" s="198">
        <v>4.3499999999999996</v>
      </c>
      <c r="AL76" s="198">
        <v>0</v>
      </c>
      <c r="AM76" s="198">
        <v>23.93</v>
      </c>
      <c r="AN76" s="198">
        <v>0</v>
      </c>
      <c r="AO76" s="198">
        <v>180.53</v>
      </c>
      <c r="AP76" s="198">
        <v>0</v>
      </c>
    </row>
    <row r="77" spans="1:42">
      <c r="A77" t="s">
        <v>119</v>
      </c>
      <c r="B77" s="198">
        <v>0</v>
      </c>
      <c r="C77" s="198">
        <v>13.59</v>
      </c>
      <c r="D77" s="198">
        <v>0</v>
      </c>
      <c r="E77" s="198">
        <v>0</v>
      </c>
      <c r="F77" s="198">
        <v>21.32</v>
      </c>
      <c r="G77" s="198">
        <v>0</v>
      </c>
      <c r="H77" s="198">
        <v>0</v>
      </c>
      <c r="I77" s="198">
        <v>26.9</v>
      </c>
      <c r="J77" s="198">
        <v>0</v>
      </c>
      <c r="K77" s="198">
        <v>0.39</v>
      </c>
      <c r="L77" s="198">
        <v>206.45</v>
      </c>
      <c r="M77" s="198">
        <v>1.38</v>
      </c>
      <c r="N77" s="198">
        <v>1.49</v>
      </c>
      <c r="O77" s="198">
        <v>0</v>
      </c>
      <c r="P77" s="198">
        <v>1.31</v>
      </c>
      <c r="Q77" s="198">
        <v>0.28000000000000003</v>
      </c>
      <c r="R77" s="198">
        <v>0.54</v>
      </c>
      <c r="S77" s="198">
        <v>0.43</v>
      </c>
      <c r="T77" s="198">
        <v>0</v>
      </c>
      <c r="U77" s="198">
        <v>0.88</v>
      </c>
      <c r="V77" s="198">
        <v>0</v>
      </c>
      <c r="W77" s="198">
        <v>0</v>
      </c>
      <c r="X77" s="198">
        <v>5.95</v>
      </c>
      <c r="Y77" s="198">
        <v>9.15</v>
      </c>
      <c r="Z77" s="198">
        <v>6.31</v>
      </c>
      <c r="AA77" s="198">
        <v>1.78</v>
      </c>
      <c r="AB77" s="198">
        <v>0</v>
      </c>
      <c r="AC77" s="198">
        <v>9.92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38.56</v>
      </c>
      <c r="AJ77" s="198">
        <v>0</v>
      </c>
      <c r="AK77" s="198">
        <v>4.3499999999999996</v>
      </c>
      <c r="AL77" s="198">
        <v>0</v>
      </c>
      <c r="AM77" s="198">
        <v>23.93</v>
      </c>
      <c r="AN77" s="198">
        <v>0</v>
      </c>
      <c r="AO77" s="198">
        <v>180.53</v>
      </c>
      <c r="AP77" s="198">
        <v>0</v>
      </c>
    </row>
    <row r="78" spans="1:42">
      <c r="A78" t="s">
        <v>120</v>
      </c>
      <c r="B78" s="198">
        <v>0</v>
      </c>
      <c r="C78" s="198">
        <v>13.59</v>
      </c>
      <c r="D78" s="198">
        <v>0</v>
      </c>
      <c r="E78" s="198">
        <v>0</v>
      </c>
      <c r="F78" s="198">
        <v>21.32</v>
      </c>
      <c r="G78" s="198">
        <v>0</v>
      </c>
      <c r="H78" s="198">
        <v>0</v>
      </c>
      <c r="I78" s="198">
        <v>26.9</v>
      </c>
      <c r="J78" s="198">
        <v>0</v>
      </c>
      <c r="K78" s="198">
        <v>0.39</v>
      </c>
      <c r="L78" s="198">
        <v>206.45</v>
      </c>
      <c r="M78" s="198">
        <v>1.38</v>
      </c>
      <c r="N78" s="198">
        <v>1.49</v>
      </c>
      <c r="O78" s="198">
        <v>0</v>
      </c>
      <c r="P78" s="198">
        <v>1.31</v>
      </c>
      <c r="Q78" s="198">
        <v>0.28000000000000003</v>
      </c>
      <c r="R78" s="198">
        <v>0.54</v>
      </c>
      <c r="S78" s="198">
        <v>0.43</v>
      </c>
      <c r="T78" s="198">
        <v>0</v>
      </c>
      <c r="U78" s="198">
        <v>0.88</v>
      </c>
      <c r="V78" s="198">
        <v>0</v>
      </c>
      <c r="W78" s="198">
        <v>0</v>
      </c>
      <c r="X78" s="198">
        <v>5.95</v>
      </c>
      <c r="Y78" s="198">
        <v>9.15</v>
      </c>
      <c r="Z78" s="198">
        <v>6.31</v>
      </c>
      <c r="AA78" s="198">
        <v>1.78</v>
      </c>
      <c r="AB78" s="198">
        <v>0</v>
      </c>
      <c r="AC78" s="198">
        <v>9.92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38.56</v>
      </c>
      <c r="AJ78" s="198">
        <v>0</v>
      </c>
      <c r="AK78" s="198">
        <v>4.3499999999999996</v>
      </c>
      <c r="AL78" s="198">
        <v>0</v>
      </c>
      <c r="AM78" s="198">
        <v>23.93</v>
      </c>
      <c r="AN78" s="198">
        <v>0</v>
      </c>
      <c r="AO78" s="198">
        <v>180.53</v>
      </c>
      <c r="AP78" s="198">
        <v>0</v>
      </c>
    </row>
    <row r="79" spans="1:42">
      <c r="A79" t="s">
        <v>121</v>
      </c>
      <c r="B79" s="198">
        <v>0</v>
      </c>
      <c r="C79" s="198">
        <v>13.63</v>
      </c>
      <c r="D79" s="198">
        <v>0</v>
      </c>
      <c r="E79" s="198">
        <v>0</v>
      </c>
      <c r="F79" s="198">
        <v>21.32</v>
      </c>
      <c r="G79" s="198">
        <v>0</v>
      </c>
      <c r="H79" s="198">
        <v>0</v>
      </c>
      <c r="I79" s="198">
        <v>26.9</v>
      </c>
      <c r="J79" s="198">
        <v>0</v>
      </c>
      <c r="K79" s="198">
        <v>0.39</v>
      </c>
      <c r="L79" s="198">
        <v>206.45</v>
      </c>
      <c r="M79" s="198">
        <v>1.38</v>
      </c>
      <c r="N79" s="198">
        <v>1.49</v>
      </c>
      <c r="O79" s="198">
        <v>0</v>
      </c>
      <c r="P79" s="198">
        <v>1.31</v>
      </c>
      <c r="Q79" s="198">
        <v>0.28000000000000003</v>
      </c>
      <c r="R79" s="198">
        <v>0.54</v>
      </c>
      <c r="S79" s="198">
        <v>0.43</v>
      </c>
      <c r="T79" s="198">
        <v>0</v>
      </c>
      <c r="U79" s="198">
        <v>0.88</v>
      </c>
      <c r="V79" s="198">
        <v>0</v>
      </c>
      <c r="W79" s="198">
        <v>0</v>
      </c>
      <c r="X79" s="198">
        <v>5.95</v>
      </c>
      <c r="Y79" s="198">
        <v>9.15</v>
      </c>
      <c r="Z79" s="198">
        <v>6.31</v>
      </c>
      <c r="AA79" s="198">
        <v>1.78</v>
      </c>
      <c r="AB79" s="198">
        <v>0</v>
      </c>
      <c r="AC79" s="198">
        <v>9.92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38.56</v>
      </c>
      <c r="AJ79" s="198">
        <v>0</v>
      </c>
      <c r="AK79" s="198">
        <v>4.3499999999999996</v>
      </c>
      <c r="AL79" s="198">
        <v>0</v>
      </c>
      <c r="AM79" s="198">
        <v>23.93</v>
      </c>
      <c r="AN79" s="198">
        <v>0</v>
      </c>
      <c r="AO79" s="198">
        <v>180.53</v>
      </c>
      <c r="AP79" s="198">
        <v>0</v>
      </c>
    </row>
    <row r="80" spans="1:42">
      <c r="A80" t="s">
        <v>122</v>
      </c>
      <c r="B80" s="198">
        <v>0</v>
      </c>
      <c r="C80" s="198">
        <v>13.63</v>
      </c>
      <c r="D80" s="198">
        <v>0</v>
      </c>
      <c r="E80" s="198">
        <v>0</v>
      </c>
      <c r="F80" s="198">
        <v>21.32</v>
      </c>
      <c r="G80" s="198">
        <v>0</v>
      </c>
      <c r="H80" s="198">
        <v>0</v>
      </c>
      <c r="I80" s="198">
        <v>27.24</v>
      </c>
      <c r="J80" s="198">
        <v>0</v>
      </c>
      <c r="K80" s="198">
        <v>0.39</v>
      </c>
      <c r="L80" s="198">
        <v>206.45</v>
      </c>
      <c r="M80" s="198">
        <v>1.38</v>
      </c>
      <c r="N80" s="198">
        <v>1.49</v>
      </c>
      <c r="O80" s="198">
        <v>0</v>
      </c>
      <c r="P80" s="198">
        <v>1.31</v>
      </c>
      <c r="Q80" s="198">
        <v>0.28000000000000003</v>
      </c>
      <c r="R80" s="198">
        <v>0.54</v>
      </c>
      <c r="S80" s="198">
        <v>0.43</v>
      </c>
      <c r="T80" s="198">
        <v>0</v>
      </c>
      <c r="U80" s="198">
        <v>0.88</v>
      </c>
      <c r="V80" s="198">
        <v>0</v>
      </c>
      <c r="W80" s="198">
        <v>0</v>
      </c>
      <c r="X80" s="198">
        <v>5.95</v>
      </c>
      <c r="Y80" s="198">
        <v>9.15</v>
      </c>
      <c r="Z80" s="198">
        <v>6.31</v>
      </c>
      <c r="AA80" s="198">
        <v>1.78</v>
      </c>
      <c r="AB80" s="198">
        <v>0</v>
      </c>
      <c r="AC80" s="198">
        <v>9.92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38.56</v>
      </c>
      <c r="AJ80" s="198">
        <v>0</v>
      </c>
      <c r="AK80" s="198">
        <v>4.3499999999999996</v>
      </c>
      <c r="AL80" s="198">
        <v>0</v>
      </c>
      <c r="AM80" s="198">
        <v>23.93</v>
      </c>
      <c r="AN80" s="198">
        <v>0</v>
      </c>
      <c r="AO80" s="198">
        <v>180.53</v>
      </c>
      <c r="AP80" s="198">
        <v>0</v>
      </c>
    </row>
    <row r="81" spans="1:42">
      <c r="A81" t="s">
        <v>123</v>
      </c>
      <c r="B81" s="198">
        <v>0</v>
      </c>
      <c r="C81" s="198">
        <v>13.63</v>
      </c>
      <c r="D81" s="198">
        <v>0</v>
      </c>
      <c r="E81" s="198">
        <v>0</v>
      </c>
      <c r="F81" s="198">
        <v>21.32</v>
      </c>
      <c r="G81" s="198">
        <v>0</v>
      </c>
      <c r="H81" s="198">
        <v>0</v>
      </c>
      <c r="I81" s="198">
        <v>27.24</v>
      </c>
      <c r="J81" s="198">
        <v>0</v>
      </c>
      <c r="K81" s="198">
        <v>0.39</v>
      </c>
      <c r="L81" s="198">
        <v>206.45</v>
      </c>
      <c r="M81" s="198">
        <v>1.38</v>
      </c>
      <c r="N81" s="198">
        <v>1.49</v>
      </c>
      <c r="O81" s="198">
        <v>0</v>
      </c>
      <c r="P81" s="198">
        <v>1.31</v>
      </c>
      <c r="Q81" s="198">
        <v>0.28000000000000003</v>
      </c>
      <c r="R81" s="198">
        <v>0.54</v>
      </c>
      <c r="S81" s="198">
        <v>0.43</v>
      </c>
      <c r="T81" s="198">
        <v>0</v>
      </c>
      <c r="U81" s="198">
        <v>0.88</v>
      </c>
      <c r="V81" s="198">
        <v>0</v>
      </c>
      <c r="W81" s="198">
        <v>0</v>
      </c>
      <c r="X81" s="198">
        <v>5.95</v>
      </c>
      <c r="Y81" s="198">
        <v>9.15</v>
      </c>
      <c r="Z81" s="198">
        <v>6.31</v>
      </c>
      <c r="AA81" s="198">
        <v>1.78</v>
      </c>
      <c r="AB81" s="198">
        <v>0</v>
      </c>
      <c r="AC81" s="198">
        <v>9.92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38.56</v>
      </c>
      <c r="AJ81" s="198">
        <v>0</v>
      </c>
      <c r="AK81" s="198">
        <v>4.3499999999999996</v>
      </c>
      <c r="AL81" s="198">
        <v>0</v>
      </c>
      <c r="AM81" s="198">
        <v>23.93</v>
      </c>
      <c r="AN81" s="198">
        <v>0</v>
      </c>
      <c r="AO81" s="198">
        <v>180.53</v>
      </c>
      <c r="AP81" s="198">
        <v>0</v>
      </c>
    </row>
    <row r="82" spans="1:42">
      <c r="A82" t="s">
        <v>124</v>
      </c>
      <c r="B82" s="198">
        <v>0</v>
      </c>
      <c r="C82" s="198">
        <v>13.63</v>
      </c>
      <c r="D82" s="198">
        <v>0</v>
      </c>
      <c r="E82" s="198">
        <v>0</v>
      </c>
      <c r="F82" s="198">
        <v>21.32</v>
      </c>
      <c r="G82" s="198">
        <v>0</v>
      </c>
      <c r="H82" s="198">
        <v>0</v>
      </c>
      <c r="I82" s="198">
        <v>27.24</v>
      </c>
      <c r="J82" s="198">
        <v>0</v>
      </c>
      <c r="K82" s="198">
        <v>0.39</v>
      </c>
      <c r="L82" s="198">
        <v>206.45</v>
      </c>
      <c r="M82" s="198">
        <v>1.38</v>
      </c>
      <c r="N82" s="198">
        <v>1.49</v>
      </c>
      <c r="O82" s="198">
        <v>0</v>
      </c>
      <c r="P82" s="198">
        <v>1.31</v>
      </c>
      <c r="Q82" s="198">
        <v>0.28000000000000003</v>
      </c>
      <c r="R82" s="198">
        <v>0.54</v>
      </c>
      <c r="S82" s="198">
        <v>0.43</v>
      </c>
      <c r="T82" s="198">
        <v>0</v>
      </c>
      <c r="U82" s="198">
        <v>0.88</v>
      </c>
      <c r="V82" s="198">
        <v>0</v>
      </c>
      <c r="W82" s="198">
        <v>0</v>
      </c>
      <c r="X82" s="198">
        <v>5.95</v>
      </c>
      <c r="Y82" s="198">
        <v>9.15</v>
      </c>
      <c r="Z82" s="198">
        <v>6.31</v>
      </c>
      <c r="AA82" s="198">
        <v>1.78</v>
      </c>
      <c r="AB82" s="198">
        <v>0</v>
      </c>
      <c r="AC82" s="198">
        <v>9.92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38.56</v>
      </c>
      <c r="AJ82" s="198">
        <v>0</v>
      </c>
      <c r="AK82" s="198">
        <v>4.3499999999999996</v>
      </c>
      <c r="AL82" s="198">
        <v>0</v>
      </c>
      <c r="AM82" s="198">
        <v>23.93</v>
      </c>
      <c r="AN82" s="198">
        <v>0</v>
      </c>
      <c r="AO82" s="198">
        <v>180.53</v>
      </c>
      <c r="AP82" s="198">
        <v>0</v>
      </c>
    </row>
    <row r="83" spans="1:42">
      <c r="A83" t="s">
        <v>125</v>
      </c>
      <c r="B83" s="198">
        <v>0</v>
      </c>
      <c r="C83" s="198">
        <v>13.63</v>
      </c>
      <c r="D83" s="198">
        <v>0</v>
      </c>
      <c r="E83" s="198">
        <v>0</v>
      </c>
      <c r="F83" s="198">
        <v>21.32</v>
      </c>
      <c r="G83" s="198">
        <v>0</v>
      </c>
      <c r="H83" s="198">
        <v>0</v>
      </c>
      <c r="I83" s="198">
        <v>27.24</v>
      </c>
      <c r="J83" s="198">
        <v>0</v>
      </c>
      <c r="K83" s="198">
        <v>0.39</v>
      </c>
      <c r="L83" s="198">
        <v>206.45</v>
      </c>
      <c r="M83" s="198">
        <v>1.38</v>
      </c>
      <c r="N83" s="198">
        <v>1.49</v>
      </c>
      <c r="O83" s="198">
        <v>0</v>
      </c>
      <c r="P83" s="198">
        <v>1.31</v>
      </c>
      <c r="Q83" s="198">
        <v>0.28000000000000003</v>
      </c>
      <c r="R83" s="198">
        <v>0.54</v>
      </c>
      <c r="S83" s="198">
        <v>0.43</v>
      </c>
      <c r="T83" s="198">
        <v>0</v>
      </c>
      <c r="U83" s="198">
        <v>0.88</v>
      </c>
      <c r="V83" s="198">
        <v>0</v>
      </c>
      <c r="W83" s="198">
        <v>0</v>
      </c>
      <c r="X83" s="198">
        <v>5.95</v>
      </c>
      <c r="Y83" s="198">
        <v>9.15</v>
      </c>
      <c r="Z83" s="198">
        <v>6.31</v>
      </c>
      <c r="AA83" s="198">
        <v>1.78</v>
      </c>
      <c r="AB83" s="198">
        <v>0</v>
      </c>
      <c r="AC83" s="198">
        <v>9.92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38.56</v>
      </c>
      <c r="AJ83" s="198">
        <v>0</v>
      </c>
      <c r="AK83" s="198">
        <v>4.3499999999999996</v>
      </c>
      <c r="AL83" s="198">
        <v>0</v>
      </c>
      <c r="AM83" s="198">
        <v>23.93</v>
      </c>
      <c r="AN83" s="198">
        <v>0</v>
      </c>
      <c r="AO83" s="198">
        <v>180.53</v>
      </c>
      <c r="AP83" s="198">
        <v>0</v>
      </c>
    </row>
    <row r="84" spans="1:42">
      <c r="A84" t="s">
        <v>126</v>
      </c>
      <c r="B84" s="198">
        <v>0</v>
      </c>
      <c r="C84" s="198">
        <v>13.63</v>
      </c>
      <c r="D84" s="198">
        <v>0</v>
      </c>
      <c r="E84" s="198">
        <v>0</v>
      </c>
      <c r="F84" s="198">
        <v>21.32</v>
      </c>
      <c r="G84" s="198">
        <v>0</v>
      </c>
      <c r="H84" s="198">
        <v>0</v>
      </c>
      <c r="I84" s="198">
        <v>27.24</v>
      </c>
      <c r="J84" s="198">
        <v>0</v>
      </c>
      <c r="K84" s="198">
        <v>0.39</v>
      </c>
      <c r="L84" s="198">
        <v>206.45</v>
      </c>
      <c r="M84" s="198">
        <v>1.38</v>
      </c>
      <c r="N84" s="198">
        <v>1.49</v>
      </c>
      <c r="O84" s="198">
        <v>0</v>
      </c>
      <c r="P84" s="198">
        <v>1.31</v>
      </c>
      <c r="Q84" s="198">
        <v>0.28000000000000003</v>
      </c>
      <c r="R84" s="198">
        <v>0.54</v>
      </c>
      <c r="S84" s="198">
        <v>0.43</v>
      </c>
      <c r="T84" s="198">
        <v>0</v>
      </c>
      <c r="U84" s="198">
        <v>0.88</v>
      </c>
      <c r="V84" s="198">
        <v>0</v>
      </c>
      <c r="W84" s="198">
        <v>0</v>
      </c>
      <c r="X84" s="198">
        <v>5.95</v>
      </c>
      <c r="Y84" s="198">
        <v>9.15</v>
      </c>
      <c r="Z84" s="198">
        <v>6.31</v>
      </c>
      <c r="AA84" s="198">
        <v>1.78</v>
      </c>
      <c r="AB84" s="198">
        <v>0</v>
      </c>
      <c r="AC84" s="198">
        <v>9.92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38.56</v>
      </c>
      <c r="AJ84" s="198">
        <v>0</v>
      </c>
      <c r="AK84" s="198">
        <v>4.3499999999999996</v>
      </c>
      <c r="AL84" s="198">
        <v>0</v>
      </c>
      <c r="AM84" s="198">
        <v>23.93</v>
      </c>
      <c r="AN84" s="198">
        <v>0</v>
      </c>
      <c r="AO84" s="198">
        <v>180.53</v>
      </c>
      <c r="AP84" s="198">
        <v>0</v>
      </c>
    </row>
    <row r="85" spans="1:42">
      <c r="A85" t="s">
        <v>127</v>
      </c>
      <c r="B85" s="198">
        <v>0</v>
      </c>
      <c r="C85" s="198">
        <v>13.63</v>
      </c>
      <c r="D85" s="198">
        <v>0</v>
      </c>
      <c r="E85" s="198">
        <v>0</v>
      </c>
      <c r="F85" s="198">
        <v>21.32</v>
      </c>
      <c r="G85" s="198">
        <v>0</v>
      </c>
      <c r="H85" s="198">
        <v>0</v>
      </c>
      <c r="I85" s="198">
        <v>27.24</v>
      </c>
      <c r="J85" s="198">
        <v>0</v>
      </c>
      <c r="K85" s="198">
        <v>0.39</v>
      </c>
      <c r="L85" s="198">
        <v>206.45</v>
      </c>
      <c r="M85" s="198">
        <v>1.38</v>
      </c>
      <c r="N85" s="198">
        <v>1.49</v>
      </c>
      <c r="O85" s="198">
        <v>0</v>
      </c>
      <c r="P85" s="198">
        <v>1.31</v>
      </c>
      <c r="Q85" s="198">
        <v>0.28000000000000003</v>
      </c>
      <c r="R85" s="198">
        <v>0.53</v>
      </c>
      <c r="S85" s="198">
        <v>0.33</v>
      </c>
      <c r="T85" s="198">
        <v>0</v>
      </c>
      <c r="U85" s="198">
        <v>0.88</v>
      </c>
      <c r="V85" s="198">
        <v>0</v>
      </c>
      <c r="W85" s="198">
        <v>0</v>
      </c>
      <c r="X85" s="198">
        <v>2.11</v>
      </c>
      <c r="Y85" s="198">
        <v>9.15</v>
      </c>
      <c r="Z85" s="198">
        <v>6.31</v>
      </c>
      <c r="AA85" s="198">
        <v>1.33</v>
      </c>
      <c r="AB85" s="198">
        <v>0</v>
      </c>
      <c r="AC85" s="198">
        <v>9.92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38.56</v>
      </c>
      <c r="AJ85" s="198">
        <v>0</v>
      </c>
      <c r="AK85" s="198">
        <v>4.3499999999999996</v>
      </c>
      <c r="AL85" s="198">
        <v>0</v>
      </c>
      <c r="AM85" s="198">
        <v>23.93</v>
      </c>
      <c r="AN85" s="198">
        <v>0</v>
      </c>
      <c r="AO85" s="198">
        <v>180.53</v>
      </c>
      <c r="AP85" s="198">
        <v>0</v>
      </c>
    </row>
    <row r="86" spans="1:42">
      <c r="A86" t="s">
        <v>128</v>
      </c>
      <c r="B86" s="198">
        <v>0</v>
      </c>
      <c r="C86" s="198">
        <v>13.63</v>
      </c>
      <c r="D86" s="198">
        <v>0</v>
      </c>
      <c r="E86" s="198">
        <v>0</v>
      </c>
      <c r="F86" s="198">
        <v>21.32</v>
      </c>
      <c r="G86" s="198">
        <v>0</v>
      </c>
      <c r="H86" s="198">
        <v>0</v>
      </c>
      <c r="I86" s="198">
        <v>27.24</v>
      </c>
      <c r="J86" s="198">
        <v>0</v>
      </c>
      <c r="K86" s="198">
        <v>0.39</v>
      </c>
      <c r="L86" s="198">
        <v>206.45</v>
      </c>
      <c r="M86" s="198">
        <v>1.38</v>
      </c>
      <c r="N86" s="198">
        <v>1.49</v>
      </c>
      <c r="O86" s="198">
        <v>0</v>
      </c>
      <c r="P86" s="198">
        <v>1.31</v>
      </c>
      <c r="Q86" s="198">
        <v>0.28000000000000003</v>
      </c>
      <c r="R86" s="198">
        <v>0.53</v>
      </c>
      <c r="S86" s="198">
        <v>0.33</v>
      </c>
      <c r="T86" s="198">
        <v>0</v>
      </c>
      <c r="U86" s="198">
        <v>0.88</v>
      </c>
      <c r="V86" s="198">
        <v>0</v>
      </c>
      <c r="W86" s="198">
        <v>0</v>
      </c>
      <c r="X86" s="198">
        <v>2.11</v>
      </c>
      <c r="Y86" s="198">
        <v>9.15</v>
      </c>
      <c r="Z86" s="198">
        <v>6.31</v>
      </c>
      <c r="AA86" s="198">
        <v>1.33</v>
      </c>
      <c r="AB86" s="198">
        <v>0</v>
      </c>
      <c r="AC86" s="198">
        <v>9.92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38.56</v>
      </c>
      <c r="AJ86" s="198">
        <v>0</v>
      </c>
      <c r="AK86" s="198">
        <v>4.3499999999999996</v>
      </c>
      <c r="AL86" s="198">
        <v>0</v>
      </c>
      <c r="AM86" s="198">
        <v>23.93</v>
      </c>
      <c r="AN86" s="198">
        <v>0</v>
      </c>
      <c r="AO86" s="198">
        <v>180.53</v>
      </c>
      <c r="AP86" s="198">
        <v>0</v>
      </c>
    </row>
    <row r="87" spans="1:42">
      <c r="A87" t="s">
        <v>129</v>
      </c>
      <c r="B87" s="198">
        <v>0</v>
      </c>
      <c r="C87" s="198">
        <v>13.66</v>
      </c>
      <c r="D87" s="198">
        <v>0</v>
      </c>
      <c r="E87" s="198">
        <v>0</v>
      </c>
      <c r="F87" s="198">
        <v>21.32</v>
      </c>
      <c r="G87" s="198">
        <v>0</v>
      </c>
      <c r="H87" s="198">
        <v>0</v>
      </c>
      <c r="I87" s="198">
        <v>27.24</v>
      </c>
      <c r="J87" s="198">
        <v>0</v>
      </c>
      <c r="K87" s="198">
        <v>0.39</v>
      </c>
      <c r="L87" s="198">
        <v>290.83</v>
      </c>
      <c r="M87" s="198">
        <v>1.38</v>
      </c>
      <c r="N87" s="198">
        <v>1.49</v>
      </c>
      <c r="O87" s="198">
        <v>0</v>
      </c>
      <c r="P87" s="198">
        <v>1.31</v>
      </c>
      <c r="Q87" s="198">
        <v>0.28000000000000003</v>
      </c>
      <c r="R87" s="198">
        <v>0.53</v>
      </c>
      <c r="S87" s="198">
        <v>0.33</v>
      </c>
      <c r="T87" s="198">
        <v>0</v>
      </c>
      <c r="U87" s="198">
        <v>0.88</v>
      </c>
      <c r="V87" s="198">
        <v>0</v>
      </c>
      <c r="W87" s="198">
        <v>0</v>
      </c>
      <c r="X87" s="198">
        <v>2.11</v>
      </c>
      <c r="Y87" s="198">
        <v>9.15</v>
      </c>
      <c r="Z87" s="198">
        <v>6.31</v>
      </c>
      <c r="AA87" s="198">
        <v>1.1399999999999999</v>
      </c>
      <c r="AB87" s="198">
        <v>0</v>
      </c>
      <c r="AC87" s="198">
        <v>9.92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38.56</v>
      </c>
      <c r="AJ87" s="198">
        <v>0</v>
      </c>
      <c r="AK87" s="198">
        <v>4.3499999999999996</v>
      </c>
      <c r="AL87" s="198">
        <v>0</v>
      </c>
      <c r="AM87" s="198">
        <v>23.93</v>
      </c>
      <c r="AN87" s="198">
        <v>0</v>
      </c>
      <c r="AO87" s="198">
        <v>180.53</v>
      </c>
      <c r="AP87" s="198">
        <v>0</v>
      </c>
    </row>
    <row r="88" spans="1:42">
      <c r="A88" t="s">
        <v>130</v>
      </c>
      <c r="B88" s="198">
        <v>0</v>
      </c>
      <c r="C88" s="198">
        <v>13.66</v>
      </c>
      <c r="D88" s="198">
        <v>0</v>
      </c>
      <c r="E88" s="198">
        <v>0</v>
      </c>
      <c r="F88" s="198">
        <v>21.32</v>
      </c>
      <c r="G88" s="198">
        <v>0</v>
      </c>
      <c r="H88" s="198">
        <v>0</v>
      </c>
      <c r="I88" s="198">
        <v>27.24</v>
      </c>
      <c r="J88" s="198">
        <v>0</v>
      </c>
      <c r="K88" s="198">
        <v>0.39</v>
      </c>
      <c r="L88" s="198">
        <v>290.83</v>
      </c>
      <c r="M88" s="198">
        <v>1.38</v>
      </c>
      <c r="N88" s="198">
        <v>1.49</v>
      </c>
      <c r="O88" s="198">
        <v>0</v>
      </c>
      <c r="P88" s="198">
        <v>1.31</v>
      </c>
      <c r="Q88" s="198">
        <v>0.28000000000000003</v>
      </c>
      <c r="R88" s="198">
        <v>0.53</v>
      </c>
      <c r="S88" s="198">
        <v>0.33</v>
      </c>
      <c r="T88" s="198">
        <v>0</v>
      </c>
      <c r="U88" s="198">
        <v>0.88</v>
      </c>
      <c r="V88" s="198">
        <v>0</v>
      </c>
      <c r="W88" s="198">
        <v>0</v>
      </c>
      <c r="X88" s="198">
        <v>2.11</v>
      </c>
      <c r="Y88" s="198">
        <v>9.15</v>
      </c>
      <c r="Z88" s="198">
        <v>6.31</v>
      </c>
      <c r="AA88" s="198">
        <v>1.1399999999999999</v>
      </c>
      <c r="AB88" s="198">
        <v>0</v>
      </c>
      <c r="AC88" s="198">
        <v>9.92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38.56</v>
      </c>
      <c r="AJ88" s="198">
        <v>0</v>
      </c>
      <c r="AK88" s="198">
        <v>4.3499999999999996</v>
      </c>
      <c r="AL88" s="198">
        <v>0</v>
      </c>
      <c r="AM88" s="198">
        <v>23.93</v>
      </c>
      <c r="AN88" s="198">
        <v>0</v>
      </c>
      <c r="AO88" s="198">
        <v>180.53</v>
      </c>
      <c r="AP88" s="198">
        <v>0</v>
      </c>
    </row>
    <row r="89" spans="1:42">
      <c r="A89" t="s">
        <v>131</v>
      </c>
      <c r="B89" s="198">
        <v>0</v>
      </c>
      <c r="C89" s="198">
        <v>13.66</v>
      </c>
      <c r="D89" s="198">
        <v>0</v>
      </c>
      <c r="E89" s="198">
        <v>0</v>
      </c>
      <c r="F89" s="198">
        <v>21.32</v>
      </c>
      <c r="G89" s="198">
        <v>0</v>
      </c>
      <c r="H89" s="198">
        <v>0</v>
      </c>
      <c r="I89" s="198">
        <v>27.24</v>
      </c>
      <c r="J89" s="198">
        <v>0</v>
      </c>
      <c r="K89" s="198">
        <v>0.39</v>
      </c>
      <c r="L89" s="198">
        <v>290.83</v>
      </c>
      <c r="M89" s="198">
        <v>1.38</v>
      </c>
      <c r="N89" s="198">
        <v>1.49</v>
      </c>
      <c r="O89" s="198">
        <v>0</v>
      </c>
      <c r="P89" s="198">
        <v>1.31</v>
      </c>
      <c r="Q89" s="198">
        <v>0.28000000000000003</v>
      </c>
      <c r="R89" s="198">
        <v>0.53</v>
      </c>
      <c r="S89" s="198">
        <v>0.33</v>
      </c>
      <c r="T89" s="198">
        <v>0</v>
      </c>
      <c r="U89" s="198">
        <v>0.88</v>
      </c>
      <c r="V89" s="198">
        <v>0</v>
      </c>
      <c r="W89" s="198">
        <v>0</v>
      </c>
      <c r="X89" s="198">
        <v>2.11</v>
      </c>
      <c r="Y89" s="198">
        <v>9.15</v>
      </c>
      <c r="Z89" s="198">
        <v>6.31</v>
      </c>
      <c r="AA89" s="198">
        <v>1.1399999999999999</v>
      </c>
      <c r="AB89" s="198">
        <v>0</v>
      </c>
      <c r="AC89" s="198">
        <v>9.92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38.56</v>
      </c>
      <c r="AJ89" s="198">
        <v>0</v>
      </c>
      <c r="AK89" s="198">
        <v>4.3499999999999996</v>
      </c>
      <c r="AL89" s="198">
        <v>0</v>
      </c>
      <c r="AM89" s="198">
        <v>23.93</v>
      </c>
      <c r="AN89" s="198">
        <v>0</v>
      </c>
      <c r="AO89" s="198">
        <v>180.53</v>
      </c>
      <c r="AP89" s="198">
        <v>0</v>
      </c>
    </row>
    <row r="90" spans="1:42">
      <c r="A90" t="s">
        <v>132</v>
      </c>
      <c r="B90" s="198">
        <v>0</v>
      </c>
      <c r="C90" s="198">
        <v>13.66</v>
      </c>
      <c r="D90" s="198">
        <v>0</v>
      </c>
      <c r="E90" s="198">
        <v>0</v>
      </c>
      <c r="F90" s="198">
        <v>21.32</v>
      </c>
      <c r="G90" s="198">
        <v>0</v>
      </c>
      <c r="H90" s="198">
        <v>0</v>
      </c>
      <c r="I90" s="198">
        <v>27.24</v>
      </c>
      <c r="J90" s="198">
        <v>0</v>
      </c>
      <c r="K90" s="198">
        <v>0.39</v>
      </c>
      <c r="L90" s="198">
        <v>290.83</v>
      </c>
      <c r="M90" s="198">
        <v>1.38</v>
      </c>
      <c r="N90" s="198">
        <v>1.49</v>
      </c>
      <c r="O90" s="198">
        <v>0</v>
      </c>
      <c r="P90" s="198">
        <v>1.31</v>
      </c>
      <c r="Q90" s="198">
        <v>0.28000000000000003</v>
      </c>
      <c r="R90" s="198">
        <v>0.53</v>
      </c>
      <c r="S90" s="198">
        <v>0.33</v>
      </c>
      <c r="T90" s="198">
        <v>0</v>
      </c>
      <c r="U90" s="198">
        <v>0.88</v>
      </c>
      <c r="V90" s="198">
        <v>0</v>
      </c>
      <c r="W90" s="198">
        <v>0</v>
      </c>
      <c r="X90" s="198">
        <v>2.11</v>
      </c>
      <c r="Y90" s="198">
        <v>9.15</v>
      </c>
      <c r="Z90" s="198">
        <v>6.31</v>
      </c>
      <c r="AA90" s="198">
        <v>1.1399999999999999</v>
      </c>
      <c r="AB90" s="198">
        <v>0</v>
      </c>
      <c r="AC90" s="198">
        <v>9.92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38.56</v>
      </c>
      <c r="AJ90" s="198">
        <v>0</v>
      </c>
      <c r="AK90" s="198">
        <v>4.3499999999999996</v>
      </c>
      <c r="AL90" s="198">
        <v>0</v>
      </c>
      <c r="AM90" s="198">
        <v>23.93</v>
      </c>
      <c r="AN90" s="198">
        <v>0</v>
      </c>
      <c r="AO90" s="198">
        <v>180.53</v>
      </c>
      <c r="AP90" s="198">
        <v>0</v>
      </c>
    </row>
    <row r="91" spans="1:42">
      <c r="A91" t="s">
        <v>133</v>
      </c>
      <c r="B91" s="198">
        <v>0</v>
      </c>
      <c r="C91" s="198">
        <v>13.69</v>
      </c>
      <c r="D91" s="198">
        <v>0</v>
      </c>
      <c r="E91" s="198">
        <v>0</v>
      </c>
      <c r="F91" s="198">
        <v>21.32</v>
      </c>
      <c r="G91" s="198">
        <v>0</v>
      </c>
      <c r="H91" s="198">
        <v>0</v>
      </c>
      <c r="I91" s="198">
        <v>27.91</v>
      </c>
      <c r="J91" s="198">
        <v>0</v>
      </c>
      <c r="K91" s="198">
        <v>0.39</v>
      </c>
      <c r="L91" s="198">
        <v>377.13</v>
      </c>
      <c r="M91" s="198">
        <v>1.38</v>
      </c>
      <c r="N91" s="198">
        <v>1.49</v>
      </c>
      <c r="O91" s="198">
        <v>0</v>
      </c>
      <c r="P91" s="198">
        <v>1.31</v>
      </c>
      <c r="Q91" s="198">
        <v>0.28000000000000003</v>
      </c>
      <c r="R91" s="198">
        <v>0.53</v>
      </c>
      <c r="S91" s="198">
        <v>0.33</v>
      </c>
      <c r="T91" s="198">
        <v>0</v>
      </c>
      <c r="U91" s="198">
        <v>0.88</v>
      </c>
      <c r="V91" s="198">
        <v>0</v>
      </c>
      <c r="W91" s="198">
        <v>0</v>
      </c>
      <c r="X91" s="198">
        <v>2.11</v>
      </c>
      <c r="Y91" s="198">
        <v>9.15</v>
      </c>
      <c r="Z91" s="198">
        <v>6.31</v>
      </c>
      <c r="AA91" s="198">
        <v>1.1399999999999999</v>
      </c>
      <c r="AB91" s="198">
        <v>0</v>
      </c>
      <c r="AC91" s="198">
        <v>9.92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38.56</v>
      </c>
      <c r="AJ91" s="198">
        <v>0</v>
      </c>
      <c r="AK91" s="198">
        <v>4.3499999999999996</v>
      </c>
      <c r="AL91" s="198">
        <v>0</v>
      </c>
      <c r="AM91" s="198">
        <v>23.93</v>
      </c>
      <c r="AN91" s="198">
        <v>0</v>
      </c>
      <c r="AO91" s="198">
        <v>180.53</v>
      </c>
      <c r="AP91" s="198">
        <v>0</v>
      </c>
    </row>
    <row r="92" spans="1:42">
      <c r="A92" t="s">
        <v>134</v>
      </c>
      <c r="B92" s="198">
        <v>0</v>
      </c>
      <c r="C92" s="198">
        <v>13.69</v>
      </c>
      <c r="D92" s="198">
        <v>0</v>
      </c>
      <c r="E92" s="198">
        <v>0</v>
      </c>
      <c r="F92" s="198">
        <v>21.32</v>
      </c>
      <c r="G92" s="198">
        <v>0</v>
      </c>
      <c r="H92" s="198">
        <v>0</v>
      </c>
      <c r="I92" s="198">
        <v>27.91</v>
      </c>
      <c r="J92" s="198">
        <v>0</v>
      </c>
      <c r="K92" s="198">
        <v>0.39</v>
      </c>
      <c r="L92" s="198">
        <v>377.13</v>
      </c>
      <c r="M92" s="198">
        <v>1.38</v>
      </c>
      <c r="N92" s="198">
        <v>1.49</v>
      </c>
      <c r="O92" s="198">
        <v>0</v>
      </c>
      <c r="P92" s="198">
        <v>1.31</v>
      </c>
      <c r="Q92" s="198">
        <v>0.13</v>
      </c>
      <c r="R92" s="198">
        <v>0.53</v>
      </c>
      <c r="S92" s="198">
        <v>0.33</v>
      </c>
      <c r="T92" s="198">
        <v>0</v>
      </c>
      <c r="U92" s="198">
        <v>0.88</v>
      </c>
      <c r="V92" s="198">
        <v>0</v>
      </c>
      <c r="W92" s="198">
        <v>0</v>
      </c>
      <c r="X92" s="198">
        <v>2.11</v>
      </c>
      <c r="Y92" s="198">
        <v>9.15</v>
      </c>
      <c r="Z92" s="198">
        <v>6.31</v>
      </c>
      <c r="AA92" s="198">
        <v>1.1399999999999999</v>
      </c>
      <c r="AB92" s="198">
        <v>0</v>
      </c>
      <c r="AC92" s="198">
        <v>9.92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38.56</v>
      </c>
      <c r="AJ92" s="198">
        <v>0</v>
      </c>
      <c r="AK92" s="198">
        <v>4.34</v>
      </c>
      <c r="AL92" s="198">
        <v>0</v>
      </c>
      <c r="AM92" s="198">
        <v>23.93</v>
      </c>
      <c r="AN92" s="198">
        <v>0</v>
      </c>
      <c r="AO92" s="198">
        <v>180.53</v>
      </c>
      <c r="AP92" s="198">
        <v>0</v>
      </c>
    </row>
    <row r="93" spans="1:42">
      <c r="A93" t="s">
        <v>135</v>
      </c>
      <c r="B93" s="198">
        <v>0</v>
      </c>
      <c r="C93" s="198">
        <v>13.69</v>
      </c>
      <c r="D93" s="198">
        <v>0</v>
      </c>
      <c r="E93" s="198">
        <v>0</v>
      </c>
      <c r="F93" s="198">
        <v>21.32</v>
      </c>
      <c r="G93" s="198">
        <v>0</v>
      </c>
      <c r="H93" s="198">
        <v>0</v>
      </c>
      <c r="I93" s="198">
        <v>27.91</v>
      </c>
      <c r="J93" s="198">
        <v>0</v>
      </c>
      <c r="K93" s="198">
        <v>0.39</v>
      </c>
      <c r="L93" s="198">
        <v>377.13</v>
      </c>
      <c r="M93" s="198">
        <v>1.38</v>
      </c>
      <c r="N93" s="198">
        <v>1.49</v>
      </c>
      <c r="O93" s="198">
        <v>0</v>
      </c>
      <c r="P93" s="198">
        <v>1.31</v>
      </c>
      <c r="Q93" s="198">
        <v>0.27</v>
      </c>
      <c r="R93" s="198">
        <v>0.53</v>
      </c>
      <c r="S93" s="198">
        <v>0.33</v>
      </c>
      <c r="T93" s="198">
        <v>0</v>
      </c>
      <c r="U93" s="198">
        <v>0.88</v>
      </c>
      <c r="V93" s="198">
        <v>0</v>
      </c>
      <c r="W93" s="198">
        <v>0</v>
      </c>
      <c r="X93" s="198">
        <v>2.11</v>
      </c>
      <c r="Y93" s="198">
        <v>9.15</v>
      </c>
      <c r="Z93" s="198">
        <v>6.31</v>
      </c>
      <c r="AA93" s="198">
        <v>1.1399999999999999</v>
      </c>
      <c r="AB93" s="198">
        <v>0</v>
      </c>
      <c r="AC93" s="198">
        <v>9.92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38.56</v>
      </c>
      <c r="AJ93" s="198">
        <v>0</v>
      </c>
      <c r="AK93" s="198">
        <v>4.3499999999999996</v>
      </c>
      <c r="AL93" s="198">
        <v>0</v>
      </c>
      <c r="AM93" s="198">
        <v>23.93</v>
      </c>
      <c r="AN93" s="198">
        <v>0</v>
      </c>
      <c r="AO93" s="198">
        <v>180.53</v>
      </c>
      <c r="AP93" s="198">
        <v>0</v>
      </c>
    </row>
    <row r="94" spans="1:42">
      <c r="A94" t="s">
        <v>136</v>
      </c>
      <c r="B94" s="198">
        <v>0</v>
      </c>
      <c r="C94" s="198">
        <v>13.69</v>
      </c>
      <c r="D94" s="198">
        <v>0</v>
      </c>
      <c r="E94" s="198">
        <v>0</v>
      </c>
      <c r="F94" s="198">
        <v>21.32</v>
      </c>
      <c r="G94" s="198">
        <v>0</v>
      </c>
      <c r="H94" s="198">
        <v>0</v>
      </c>
      <c r="I94" s="198">
        <v>27.91</v>
      </c>
      <c r="J94" s="198">
        <v>0</v>
      </c>
      <c r="K94" s="198">
        <v>4.62</v>
      </c>
      <c r="L94" s="198">
        <v>377.13</v>
      </c>
      <c r="M94" s="198">
        <v>1.38</v>
      </c>
      <c r="N94" s="198">
        <v>1.49</v>
      </c>
      <c r="O94" s="198">
        <v>0</v>
      </c>
      <c r="P94" s="198">
        <v>1.31</v>
      </c>
      <c r="Q94" s="198">
        <v>3.81</v>
      </c>
      <c r="R94" s="198">
        <v>7.26</v>
      </c>
      <c r="S94" s="198">
        <v>4.2699999999999996</v>
      </c>
      <c r="T94" s="198">
        <v>0</v>
      </c>
      <c r="U94" s="198">
        <v>0.88</v>
      </c>
      <c r="V94" s="198">
        <v>0</v>
      </c>
      <c r="W94" s="198">
        <v>0</v>
      </c>
      <c r="X94" s="198">
        <v>2.11</v>
      </c>
      <c r="Y94" s="198">
        <v>9.15</v>
      </c>
      <c r="Z94" s="198">
        <v>44.66</v>
      </c>
      <c r="AA94" s="198">
        <v>20</v>
      </c>
      <c r="AB94" s="198">
        <v>0</v>
      </c>
      <c r="AC94" s="198">
        <v>9.92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38.56</v>
      </c>
      <c r="AJ94" s="198">
        <v>0</v>
      </c>
      <c r="AK94" s="198">
        <v>4.1399999999999997</v>
      </c>
      <c r="AL94" s="198">
        <v>0</v>
      </c>
      <c r="AM94" s="198">
        <v>23.93</v>
      </c>
      <c r="AN94" s="198">
        <v>0</v>
      </c>
      <c r="AO94" s="198">
        <v>180.53</v>
      </c>
      <c r="AP94" s="198">
        <v>0</v>
      </c>
    </row>
    <row r="95" spans="1:42">
      <c r="A95" t="s">
        <v>137</v>
      </c>
      <c r="B95" s="198">
        <v>0</v>
      </c>
      <c r="C95" s="198">
        <v>13.69</v>
      </c>
      <c r="D95" s="198">
        <v>0</v>
      </c>
      <c r="E95" s="198">
        <v>0</v>
      </c>
      <c r="F95" s="198">
        <v>21.32</v>
      </c>
      <c r="G95" s="198">
        <v>0</v>
      </c>
      <c r="H95" s="198">
        <v>0</v>
      </c>
      <c r="I95" s="198">
        <v>27.91</v>
      </c>
      <c r="J95" s="198">
        <v>0</v>
      </c>
      <c r="K95" s="198">
        <v>4.62</v>
      </c>
      <c r="L95" s="198">
        <v>377.13</v>
      </c>
      <c r="M95" s="198">
        <v>1.38</v>
      </c>
      <c r="N95" s="198">
        <v>1.49</v>
      </c>
      <c r="O95" s="198">
        <v>0</v>
      </c>
      <c r="P95" s="198">
        <v>1.31</v>
      </c>
      <c r="Q95" s="198">
        <v>3.81</v>
      </c>
      <c r="R95" s="198">
        <v>7.26</v>
      </c>
      <c r="S95" s="198">
        <v>4.2699999999999996</v>
      </c>
      <c r="T95" s="198">
        <v>0</v>
      </c>
      <c r="U95" s="198">
        <v>0.88</v>
      </c>
      <c r="V95" s="198">
        <v>0</v>
      </c>
      <c r="W95" s="198">
        <v>0</v>
      </c>
      <c r="X95" s="198">
        <v>2.11</v>
      </c>
      <c r="Y95" s="198">
        <v>9.15</v>
      </c>
      <c r="Z95" s="198">
        <v>44.66</v>
      </c>
      <c r="AA95" s="198">
        <v>20</v>
      </c>
      <c r="AB95" s="198">
        <v>0</v>
      </c>
      <c r="AC95" s="198">
        <v>9.92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38.56</v>
      </c>
      <c r="AJ95" s="198">
        <v>0</v>
      </c>
      <c r="AK95" s="198">
        <v>3.93</v>
      </c>
      <c r="AL95" s="198">
        <v>0</v>
      </c>
      <c r="AM95" s="198">
        <v>23.93</v>
      </c>
      <c r="AN95" s="198">
        <v>0</v>
      </c>
      <c r="AO95" s="198">
        <v>180.53</v>
      </c>
      <c r="AP95" s="198">
        <v>0</v>
      </c>
    </row>
    <row r="96" spans="1:42">
      <c r="A96" t="s">
        <v>138</v>
      </c>
      <c r="B96" s="198">
        <v>0</v>
      </c>
      <c r="C96" s="198">
        <v>13.69</v>
      </c>
      <c r="D96" s="198">
        <v>0</v>
      </c>
      <c r="E96" s="198">
        <v>0</v>
      </c>
      <c r="F96" s="198">
        <v>21.32</v>
      </c>
      <c r="G96" s="198">
        <v>0</v>
      </c>
      <c r="H96" s="198">
        <v>0</v>
      </c>
      <c r="I96" s="198">
        <v>27.91</v>
      </c>
      <c r="J96" s="198">
        <v>0</v>
      </c>
      <c r="K96" s="198">
        <v>4.62</v>
      </c>
      <c r="L96" s="198">
        <v>377.13</v>
      </c>
      <c r="M96" s="198">
        <v>1.38</v>
      </c>
      <c r="N96" s="198">
        <v>1.49</v>
      </c>
      <c r="O96" s="198">
        <v>0</v>
      </c>
      <c r="P96" s="198">
        <v>1.31</v>
      </c>
      <c r="Q96" s="198">
        <v>3.81</v>
      </c>
      <c r="R96" s="198">
        <v>7.26</v>
      </c>
      <c r="S96" s="198">
        <v>4.2699999999999996</v>
      </c>
      <c r="T96" s="198">
        <v>0</v>
      </c>
      <c r="U96" s="198">
        <v>0.88</v>
      </c>
      <c r="V96" s="198">
        <v>0</v>
      </c>
      <c r="W96" s="198">
        <v>0</v>
      </c>
      <c r="X96" s="198">
        <v>2.11</v>
      </c>
      <c r="Y96" s="198">
        <v>9.15</v>
      </c>
      <c r="Z96" s="198">
        <v>44.66</v>
      </c>
      <c r="AA96" s="198">
        <v>20</v>
      </c>
      <c r="AB96" s="198">
        <v>0</v>
      </c>
      <c r="AC96" s="198">
        <v>9.92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38.56</v>
      </c>
      <c r="AJ96" s="198">
        <v>0</v>
      </c>
      <c r="AK96" s="198">
        <v>3.72</v>
      </c>
      <c r="AL96" s="198">
        <v>0</v>
      </c>
      <c r="AM96" s="198">
        <v>23.93</v>
      </c>
      <c r="AN96" s="198">
        <v>0</v>
      </c>
      <c r="AO96" s="198">
        <v>180.53</v>
      </c>
      <c r="AP96" s="198">
        <v>0</v>
      </c>
    </row>
    <row r="97" spans="1:42">
      <c r="A97" t="s">
        <v>139</v>
      </c>
      <c r="B97" s="198">
        <v>0</v>
      </c>
      <c r="C97" s="198">
        <v>13.69</v>
      </c>
      <c r="D97" s="198">
        <v>0</v>
      </c>
      <c r="E97" s="198">
        <v>0</v>
      </c>
      <c r="F97" s="198">
        <v>21.32</v>
      </c>
      <c r="G97" s="198">
        <v>0</v>
      </c>
      <c r="H97" s="198">
        <v>0</v>
      </c>
      <c r="I97" s="198">
        <v>27.91</v>
      </c>
      <c r="J97" s="198">
        <v>0</v>
      </c>
      <c r="K97" s="198">
        <v>4.62</v>
      </c>
      <c r="L97" s="198">
        <v>377.13</v>
      </c>
      <c r="M97" s="198">
        <v>1.38</v>
      </c>
      <c r="N97" s="198">
        <v>1.49</v>
      </c>
      <c r="O97" s="198">
        <v>0</v>
      </c>
      <c r="P97" s="198">
        <v>1.31</v>
      </c>
      <c r="Q97" s="198">
        <v>3.81</v>
      </c>
      <c r="R97" s="198">
        <v>7.26</v>
      </c>
      <c r="S97" s="198">
        <v>4.2699999999999996</v>
      </c>
      <c r="T97" s="198">
        <v>0</v>
      </c>
      <c r="U97" s="198">
        <v>0.88</v>
      </c>
      <c r="V97" s="198">
        <v>0</v>
      </c>
      <c r="W97" s="198">
        <v>0</v>
      </c>
      <c r="X97" s="198">
        <v>2.11</v>
      </c>
      <c r="Y97" s="198">
        <v>9.15</v>
      </c>
      <c r="Z97" s="198">
        <v>44.66</v>
      </c>
      <c r="AA97" s="198">
        <v>20</v>
      </c>
      <c r="AB97" s="198">
        <v>0</v>
      </c>
      <c r="AC97" s="198">
        <v>9.92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38.56</v>
      </c>
      <c r="AJ97" s="198">
        <v>0</v>
      </c>
      <c r="AK97" s="198">
        <v>4.34</v>
      </c>
      <c r="AL97" s="198">
        <v>0</v>
      </c>
      <c r="AM97" s="198">
        <v>23.93</v>
      </c>
      <c r="AN97" s="198">
        <v>0</v>
      </c>
      <c r="AO97" s="198">
        <v>180.53</v>
      </c>
      <c r="AP97" s="198">
        <v>0</v>
      </c>
    </row>
    <row r="98" spans="1:42">
      <c r="A98" t="s">
        <v>140</v>
      </c>
      <c r="B98" s="198">
        <v>0</v>
      </c>
      <c r="C98" s="198">
        <v>13.69</v>
      </c>
      <c r="D98" s="198">
        <v>0</v>
      </c>
      <c r="E98" s="198">
        <v>0</v>
      </c>
      <c r="F98" s="198">
        <v>21.32</v>
      </c>
      <c r="G98" s="198">
        <v>0</v>
      </c>
      <c r="H98" s="198">
        <v>0</v>
      </c>
      <c r="I98" s="198">
        <v>27.91</v>
      </c>
      <c r="J98" s="198">
        <v>0</v>
      </c>
      <c r="K98" s="198">
        <v>4.62</v>
      </c>
      <c r="L98" s="198">
        <v>377.13</v>
      </c>
      <c r="M98" s="198">
        <v>1.38</v>
      </c>
      <c r="N98" s="198">
        <v>1.49</v>
      </c>
      <c r="O98" s="198">
        <v>0</v>
      </c>
      <c r="P98" s="198">
        <v>1.31</v>
      </c>
      <c r="Q98" s="198">
        <v>3.81</v>
      </c>
      <c r="R98" s="198">
        <v>7.26</v>
      </c>
      <c r="S98" s="198">
        <v>4.2699999999999996</v>
      </c>
      <c r="T98" s="198">
        <v>0</v>
      </c>
      <c r="U98" s="198">
        <v>0.88</v>
      </c>
      <c r="V98" s="198">
        <v>0</v>
      </c>
      <c r="W98" s="198">
        <v>0</v>
      </c>
      <c r="X98" s="198">
        <v>2.11</v>
      </c>
      <c r="Y98" s="198">
        <v>9.15</v>
      </c>
      <c r="Z98" s="198">
        <v>44.66</v>
      </c>
      <c r="AA98" s="198">
        <v>20</v>
      </c>
      <c r="AB98" s="198">
        <v>0</v>
      </c>
      <c r="AC98" s="198">
        <v>9.92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38.56</v>
      </c>
      <c r="AJ98" s="198">
        <v>0</v>
      </c>
      <c r="AK98" s="198">
        <v>3.72</v>
      </c>
      <c r="AL98" s="198">
        <v>0</v>
      </c>
      <c r="AM98" s="198">
        <v>23.93</v>
      </c>
      <c r="AN98" s="198">
        <v>0</v>
      </c>
      <c r="AO98" s="198">
        <v>180.53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0.32693000000000039</v>
      </c>
      <c r="D99">
        <f t="shared" si="0"/>
        <v>0</v>
      </c>
      <c r="E99">
        <f t="shared" si="0"/>
        <v>0</v>
      </c>
      <c r="F99">
        <f t="shared" si="0"/>
        <v>0.51167999999999947</v>
      </c>
      <c r="G99">
        <f t="shared" si="0"/>
        <v>0</v>
      </c>
      <c r="H99">
        <f t="shared" si="0"/>
        <v>0</v>
      </c>
      <c r="I99">
        <f t="shared" si="0"/>
        <v>0.65880499999999986</v>
      </c>
      <c r="J99">
        <f t="shared" si="0"/>
        <v>0</v>
      </c>
      <c r="K99">
        <f t="shared" si="0"/>
        <v>4.1187499999999884E-2</v>
      </c>
      <c r="L99">
        <f t="shared" si="0"/>
        <v>6.6625525000000128</v>
      </c>
      <c r="M99">
        <f t="shared" si="0"/>
        <v>0.13726499999999986</v>
      </c>
      <c r="N99">
        <f t="shared" si="0"/>
        <v>0.18672000000000008</v>
      </c>
      <c r="O99">
        <f t="shared" si="0"/>
        <v>0</v>
      </c>
      <c r="P99">
        <f t="shared" si="0"/>
        <v>0.16086499999999934</v>
      </c>
      <c r="Q99">
        <f t="shared" si="0"/>
        <v>3.2272500000000023E-2</v>
      </c>
      <c r="R99">
        <f t="shared" si="0"/>
        <v>6.2559999999999866E-2</v>
      </c>
      <c r="S99">
        <f t="shared" si="0"/>
        <v>3.8615000000000135E-2</v>
      </c>
      <c r="T99">
        <f t="shared" si="0"/>
        <v>0</v>
      </c>
      <c r="U99">
        <f t="shared" si="0"/>
        <v>2.2894999999999961E-2</v>
      </c>
      <c r="V99">
        <f t="shared" si="0"/>
        <v>0</v>
      </c>
      <c r="W99">
        <f t="shared" si="0"/>
        <v>0</v>
      </c>
      <c r="X99">
        <f t="shared" si="0"/>
        <v>0.27720000000000028</v>
      </c>
      <c r="Y99">
        <f t="shared" si="0"/>
        <v>0.21959999999999966</v>
      </c>
      <c r="Z99">
        <f t="shared" si="0"/>
        <v>0.42947749999999912</v>
      </c>
      <c r="AA99">
        <f t="shared" si="0"/>
        <v>0.1734699999999996</v>
      </c>
      <c r="AB99">
        <f t="shared" si="0"/>
        <v>0</v>
      </c>
      <c r="AC99">
        <f t="shared" si="0"/>
        <v>0.23518499999999962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2.8925000000000001E-3</v>
      </c>
      <c r="AI99">
        <f t="shared" si="0"/>
        <v>0.87310499999999902</v>
      </c>
      <c r="AJ99">
        <f t="shared" si="0"/>
        <v>0</v>
      </c>
      <c r="AK99">
        <f t="shared" si="0"/>
        <v>0.19670500000000038</v>
      </c>
      <c r="AL99">
        <f t="shared" si="0"/>
        <v>0</v>
      </c>
      <c r="AM99">
        <f t="shared" si="0"/>
        <v>0.57432000000000005</v>
      </c>
      <c r="AN99">
        <f t="shared" si="0"/>
        <v>0</v>
      </c>
      <c r="AO99">
        <f t="shared" si="0"/>
        <v>4.2979200000000057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-60.750999999999998</v>
      </c>
      <c r="D27" s="124">
        <v>0</v>
      </c>
      <c r="E27" s="124">
        <v>0</v>
      </c>
      <c r="F27" s="124">
        <v>-27.248999999999999</v>
      </c>
      <c r="G27" s="124">
        <v>-88</v>
      </c>
      <c r="H27" s="118"/>
      <c r="I27" s="33">
        <v>25</v>
      </c>
      <c r="J27" s="124">
        <v>60.750999999999998</v>
      </c>
      <c r="K27" s="124">
        <v>0</v>
      </c>
      <c r="L27" s="124">
        <v>0</v>
      </c>
      <c r="M27" s="124">
        <v>0</v>
      </c>
      <c r="N27" s="124">
        <v>60.750999999999998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27.248999999999999</v>
      </c>
      <c r="AF27" s="124">
        <v>0</v>
      </c>
      <c r="AG27" s="124">
        <v>0</v>
      </c>
      <c r="AH27" s="124">
        <v>0</v>
      </c>
      <c r="AI27" s="124">
        <v>27.248999999999999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60.750999999999998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-60.750999999999998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27.248999999999999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-27.248999999999999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607.51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607.51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272.49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272.49</v>
      </c>
      <c r="DF27" s="123">
        <f t="shared" si="31"/>
        <v>88</v>
      </c>
      <c r="DG27" s="123">
        <f t="shared" si="32"/>
        <v>-60.750999999999998</v>
      </c>
      <c r="DH27" s="123">
        <f t="shared" si="33"/>
        <v>0</v>
      </c>
      <c r="DI27" s="123">
        <f t="shared" si="34"/>
        <v>0</v>
      </c>
      <c r="DJ27" s="123">
        <f t="shared" si="35"/>
        <v>-27.248999999999999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-67.738</v>
      </c>
      <c r="D28" s="124">
        <v>0</v>
      </c>
      <c r="E28" s="124">
        <v>0</v>
      </c>
      <c r="F28" s="124">
        <v>-92.262</v>
      </c>
      <c r="G28" s="124">
        <v>-160</v>
      </c>
      <c r="H28" s="118"/>
      <c r="I28" s="33">
        <v>26</v>
      </c>
      <c r="J28" s="124">
        <v>67.738</v>
      </c>
      <c r="K28" s="124">
        <v>0</v>
      </c>
      <c r="L28" s="124">
        <v>0</v>
      </c>
      <c r="M28" s="124">
        <v>0</v>
      </c>
      <c r="N28" s="124">
        <v>67.738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92.262</v>
      </c>
      <c r="AF28" s="124">
        <v>0</v>
      </c>
      <c r="AG28" s="124">
        <v>0</v>
      </c>
      <c r="AH28" s="124">
        <v>0</v>
      </c>
      <c r="AI28" s="124">
        <v>92.262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67.738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-67.738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92.262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-92.262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677.38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677.38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922.62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922.62</v>
      </c>
      <c r="DF28" s="123">
        <f t="shared" si="31"/>
        <v>160</v>
      </c>
      <c r="DG28" s="123">
        <f t="shared" si="32"/>
        <v>-67.738</v>
      </c>
      <c r="DH28" s="123">
        <f t="shared" si="33"/>
        <v>0</v>
      </c>
      <c r="DI28" s="123">
        <f t="shared" si="34"/>
        <v>0</v>
      </c>
      <c r="DJ28" s="123">
        <f t="shared" si="35"/>
        <v>-92.262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-98.733999999999995</v>
      </c>
      <c r="D29" s="124">
        <v>0</v>
      </c>
      <c r="E29" s="124">
        <v>0</v>
      </c>
      <c r="F29" s="124">
        <v>-111.26600000000001</v>
      </c>
      <c r="G29" s="124">
        <v>-210</v>
      </c>
      <c r="H29" s="118"/>
      <c r="I29" s="33">
        <v>27</v>
      </c>
      <c r="J29" s="124">
        <v>98.733999999999995</v>
      </c>
      <c r="K29" s="124">
        <v>0</v>
      </c>
      <c r="L29" s="124">
        <v>0</v>
      </c>
      <c r="M29" s="124">
        <v>0</v>
      </c>
      <c r="N29" s="124">
        <v>98.733999999999995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111.26600000000001</v>
      </c>
      <c r="AF29" s="124">
        <v>0</v>
      </c>
      <c r="AG29" s="124">
        <v>0</v>
      </c>
      <c r="AH29" s="124">
        <v>0</v>
      </c>
      <c r="AI29" s="124">
        <v>111.26600000000001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98.733999999999995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-98.733999999999995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111.26600000000001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-111.26600000000001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987.33999999999992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987.33999999999992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1112.6600000000001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1112.6600000000001</v>
      </c>
      <c r="DF29" s="123">
        <f t="shared" si="31"/>
        <v>210</v>
      </c>
      <c r="DG29" s="123">
        <f t="shared" si="32"/>
        <v>-98.733999999999995</v>
      </c>
      <c r="DH29" s="123">
        <f t="shared" si="33"/>
        <v>0</v>
      </c>
      <c r="DI29" s="123">
        <f t="shared" si="34"/>
        <v>0</v>
      </c>
      <c r="DJ29" s="123">
        <f t="shared" si="35"/>
        <v>-111.26600000000001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-120.54600000000001</v>
      </c>
      <c r="D30" s="124">
        <v>0</v>
      </c>
      <c r="E30" s="124">
        <v>0</v>
      </c>
      <c r="F30" s="124">
        <v>-99.453999999999994</v>
      </c>
      <c r="G30" s="124">
        <v>-220</v>
      </c>
      <c r="H30" s="118"/>
      <c r="I30" s="33">
        <v>28</v>
      </c>
      <c r="J30" s="124">
        <v>120.54600000000001</v>
      </c>
      <c r="K30" s="124">
        <v>0</v>
      </c>
      <c r="L30" s="124">
        <v>0</v>
      </c>
      <c r="M30" s="124">
        <v>0</v>
      </c>
      <c r="N30" s="124">
        <v>120.54600000000001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99.453999999999994</v>
      </c>
      <c r="AF30" s="124">
        <v>0</v>
      </c>
      <c r="AG30" s="124">
        <v>0</v>
      </c>
      <c r="AH30" s="124">
        <v>0</v>
      </c>
      <c r="AI30" s="124">
        <v>99.453999999999994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120.54600000000001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-120.54600000000001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99.453999999999994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-99.453999999999994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1205.46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1205.46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994.54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994.54</v>
      </c>
      <c r="DF30" s="123">
        <f t="shared" si="31"/>
        <v>220</v>
      </c>
      <c r="DG30" s="123">
        <f t="shared" si="32"/>
        <v>-120.54600000000001</v>
      </c>
      <c r="DH30" s="123">
        <f t="shared" si="33"/>
        <v>0</v>
      </c>
      <c r="DI30" s="123">
        <f t="shared" si="34"/>
        <v>0</v>
      </c>
      <c r="DJ30" s="123">
        <f t="shared" si="35"/>
        <v>-99.453999999999994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-161</v>
      </c>
      <c r="D31" s="124">
        <v>0</v>
      </c>
      <c r="E31" s="124">
        <v>0</v>
      </c>
      <c r="F31" s="124">
        <v>-80.453000000000003</v>
      </c>
      <c r="G31" s="124">
        <v>-241.453</v>
      </c>
      <c r="H31" s="118"/>
      <c r="I31" s="33">
        <v>29</v>
      </c>
      <c r="J31" s="124">
        <v>161</v>
      </c>
      <c r="K31" s="124">
        <v>0</v>
      </c>
      <c r="L31" s="124">
        <v>0</v>
      </c>
      <c r="M31" s="124">
        <v>0</v>
      </c>
      <c r="N31" s="124">
        <v>161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80.453000000000003</v>
      </c>
      <c r="AF31" s="124">
        <v>0</v>
      </c>
      <c r="AG31" s="124">
        <v>0</v>
      </c>
      <c r="AH31" s="124">
        <v>0</v>
      </c>
      <c r="AI31" s="124">
        <v>80.453000000000003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161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-161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80.453000000000003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-80.453000000000003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1610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1610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804.53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804.53</v>
      </c>
      <c r="DF31" s="123">
        <f t="shared" si="31"/>
        <v>241.453</v>
      </c>
      <c r="DG31" s="123">
        <f t="shared" si="32"/>
        <v>-161</v>
      </c>
      <c r="DH31" s="123">
        <f t="shared" si="33"/>
        <v>0</v>
      </c>
      <c r="DI31" s="123">
        <f t="shared" si="34"/>
        <v>0</v>
      </c>
      <c r="DJ31" s="123">
        <f t="shared" si="35"/>
        <v>-80.453000000000003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-135</v>
      </c>
      <c r="D32" s="124">
        <v>0</v>
      </c>
      <c r="E32" s="124">
        <v>0</v>
      </c>
      <c r="F32" s="124">
        <v>-28.428999999999998</v>
      </c>
      <c r="G32" s="124">
        <v>-163.429</v>
      </c>
      <c r="H32" s="118"/>
      <c r="I32" s="33">
        <v>30</v>
      </c>
      <c r="J32" s="124">
        <v>135</v>
      </c>
      <c r="K32" s="124">
        <v>0</v>
      </c>
      <c r="L32" s="124">
        <v>0</v>
      </c>
      <c r="M32" s="124">
        <v>0</v>
      </c>
      <c r="N32" s="124">
        <v>135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28.428999999999998</v>
      </c>
      <c r="AF32" s="124">
        <v>0</v>
      </c>
      <c r="AG32" s="124">
        <v>0</v>
      </c>
      <c r="AH32" s="124">
        <v>0</v>
      </c>
      <c r="AI32" s="124">
        <v>28.428999999999998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135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-135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28.428999999999998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-28.428999999999998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1350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1350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284.28999999999996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284.28999999999996</v>
      </c>
      <c r="DF32" s="123">
        <f t="shared" si="31"/>
        <v>163.429</v>
      </c>
      <c r="DG32" s="123">
        <f t="shared" si="32"/>
        <v>-135</v>
      </c>
      <c r="DH32" s="123">
        <f t="shared" si="33"/>
        <v>0</v>
      </c>
      <c r="DI32" s="123">
        <f t="shared" si="34"/>
        <v>0</v>
      </c>
      <c r="DJ32" s="123">
        <f t="shared" si="35"/>
        <v>-28.428999999999998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-80</v>
      </c>
      <c r="D33" s="124">
        <v>0</v>
      </c>
      <c r="E33" s="124">
        <v>0</v>
      </c>
      <c r="F33" s="124">
        <v>0</v>
      </c>
      <c r="G33" s="124">
        <v>-80</v>
      </c>
      <c r="H33" s="118"/>
      <c r="I33" s="33">
        <v>31</v>
      </c>
      <c r="J33" s="124">
        <v>80</v>
      </c>
      <c r="K33" s="124">
        <v>0</v>
      </c>
      <c r="L33" s="124">
        <v>0</v>
      </c>
      <c r="M33" s="124">
        <v>0</v>
      </c>
      <c r="N33" s="124">
        <v>80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80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-80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800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800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80</v>
      </c>
      <c r="DG33" s="123">
        <f t="shared" si="32"/>
        <v>-80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-55</v>
      </c>
      <c r="D34" s="124">
        <v>0</v>
      </c>
      <c r="E34" s="124">
        <v>0</v>
      </c>
      <c r="F34" s="124">
        <v>-95.146000000000001</v>
      </c>
      <c r="G34" s="124">
        <v>-150.14599999999999</v>
      </c>
      <c r="H34" s="118"/>
      <c r="I34" s="33">
        <v>32</v>
      </c>
      <c r="J34" s="124">
        <v>55</v>
      </c>
      <c r="K34" s="124">
        <v>0</v>
      </c>
      <c r="L34" s="124">
        <v>0</v>
      </c>
      <c r="M34" s="124">
        <v>0</v>
      </c>
      <c r="N34" s="124">
        <v>55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95.146000000000001</v>
      </c>
      <c r="AF34" s="124">
        <v>0</v>
      </c>
      <c r="AG34" s="124">
        <v>0</v>
      </c>
      <c r="AH34" s="124">
        <v>0</v>
      </c>
      <c r="AI34" s="124">
        <v>95.146000000000001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55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-55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95.146000000000001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-95.146000000000001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550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550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951.46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951.46</v>
      </c>
      <c r="DF34" s="123">
        <f t="shared" si="31"/>
        <v>150.14600000000002</v>
      </c>
      <c r="DG34" s="123">
        <f t="shared" si="32"/>
        <v>-55</v>
      </c>
      <c r="DH34" s="123">
        <f t="shared" si="33"/>
        <v>0</v>
      </c>
      <c r="DI34" s="123">
        <f t="shared" si="34"/>
        <v>0</v>
      </c>
      <c r="DJ34" s="123">
        <f t="shared" si="35"/>
        <v>-95.146000000000001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-15</v>
      </c>
      <c r="D35" s="124">
        <v>0</v>
      </c>
      <c r="E35" s="124">
        <v>0</v>
      </c>
      <c r="F35" s="124">
        <v>-40.439</v>
      </c>
      <c r="G35" s="124">
        <v>-55.439</v>
      </c>
      <c r="H35" s="118"/>
      <c r="I35" s="33">
        <v>33</v>
      </c>
      <c r="J35" s="124">
        <v>15</v>
      </c>
      <c r="K35" s="124">
        <v>0</v>
      </c>
      <c r="L35" s="124">
        <v>0</v>
      </c>
      <c r="M35" s="124">
        <v>0</v>
      </c>
      <c r="N35" s="124">
        <v>15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40.439</v>
      </c>
      <c r="AF35" s="124">
        <v>0</v>
      </c>
      <c r="AG35" s="124">
        <v>0</v>
      </c>
      <c r="AH35" s="124">
        <v>0</v>
      </c>
      <c r="AI35" s="124">
        <v>40.439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15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-15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40.439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-40.439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150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150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404.39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404.39</v>
      </c>
      <c r="DF35" s="123">
        <f t="shared" si="31"/>
        <v>55.439</v>
      </c>
      <c r="DG35" s="123">
        <f t="shared" si="32"/>
        <v>-15</v>
      </c>
      <c r="DH35" s="123">
        <f t="shared" si="33"/>
        <v>0</v>
      </c>
      <c r="DI35" s="123">
        <f t="shared" si="34"/>
        <v>0</v>
      </c>
      <c r="DJ35" s="123">
        <f t="shared" si="35"/>
        <v>-40.439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-5.9660000000000002</v>
      </c>
      <c r="D53" s="124">
        <v>0</v>
      </c>
      <c r="E53" s="124">
        <v>0</v>
      </c>
      <c r="F53" s="124">
        <v>0</v>
      </c>
      <c r="G53" s="124">
        <v>-5.9660000000000002</v>
      </c>
      <c r="H53" s="118"/>
      <c r="I53" s="33">
        <v>51</v>
      </c>
      <c r="J53" s="124">
        <v>5.9660000000000002</v>
      </c>
      <c r="K53" s="124">
        <v>0</v>
      </c>
      <c r="L53" s="124">
        <v>0</v>
      </c>
      <c r="M53" s="124">
        <v>5.0339999999999998</v>
      </c>
      <c r="N53" s="124">
        <v>11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-5.0339999999999998</v>
      </c>
      <c r="AG53" s="124">
        <v>0</v>
      </c>
      <c r="AH53" s="124">
        <v>0</v>
      </c>
      <c r="AI53" s="124">
        <v>-5.0339999999999998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5.9660000000000002</v>
      </c>
      <c r="AV53" s="125">
        <f t="shared" si="13"/>
        <v>0</v>
      </c>
      <c r="AW53" s="125">
        <f t="shared" si="13"/>
        <v>0</v>
      </c>
      <c r="AX53" s="125">
        <f t="shared" si="13"/>
        <v>5.0339999999999998</v>
      </c>
      <c r="AY53" s="125">
        <f t="shared" si="14"/>
        <v>-11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59.660000000000004</v>
      </c>
      <c r="CF53" s="122">
        <f t="shared" si="5"/>
        <v>0</v>
      </c>
      <c r="CG53" s="122">
        <f t="shared" si="5"/>
        <v>0</v>
      </c>
      <c r="CH53" s="122">
        <f t="shared" si="5"/>
        <v>50.339999999999996</v>
      </c>
      <c r="CI53" s="122">
        <f t="shared" si="24"/>
        <v>110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5.9660000000000002</v>
      </c>
      <c r="DG53" s="123">
        <f t="shared" si="32"/>
        <v>-11</v>
      </c>
      <c r="DH53" s="123">
        <f t="shared" si="33"/>
        <v>0</v>
      </c>
      <c r="DI53" s="123">
        <f t="shared" si="34"/>
        <v>0</v>
      </c>
      <c r="DJ53" s="123">
        <f t="shared" si="35"/>
        <v>5.0339999999999998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-16.812000000000001</v>
      </c>
      <c r="D54" s="124">
        <v>0</v>
      </c>
      <c r="E54" s="124">
        <v>0</v>
      </c>
      <c r="F54" s="124">
        <v>0</v>
      </c>
      <c r="G54" s="124">
        <v>-16.812000000000001</v>
      </c>
      <c r="H54" s="118"/>
      <c r="I54" s="33">
        <v>52</v>
      </c>
      <c r="J54" s="124">
        <v>16.812000000000001</v>
      </c>
      <c r="K54" s="124">
        <v>0</v>
      </c>
      <c r="L54" s="124">
        <v>0</v>
      </c>
      <c r="M54" s="124">
        <v>14.188000000000001</v>
      </c>
      <c r="N54" s="124">
        <v>31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-14.188000000000001</v>
      </c>
      <c r="AG54" s="124">
        <v>0</v>
      </c>
      <c r="AH54" s="124">
        <v>0</v>
      </c>
      <c r="AI54" s="124">
        <v>-14.188000000000001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16.812000000000001</v>
      </c>
      <c r="AV54" s="125">
        <f t="shared" si="13"/>
        <v>0</v>
      </c>
      <c r="AW54" s="125">
        <f t="shared" si="13"/>
        <v>0</v>
      </c>
      <c r="AX54" s="125">
        <f t="shared" si="13"/>
        <v>14.188000000000001</v>
      </c>
      <c r="AY54" s="125">
        <f t="shared" si="14"/>
        <v>-31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168.12</v>
      </c>
      <c r="CF54" s="122">
        <f t="shared" si="5"/>
        <v>0</v>
      </c>
      <c r="CG54" s="122">
        <f t="shared" si="5"/>
        <v>0</v>
      </c>
      <c r="CH54" s="122">
        <f t="shared" si="5"/>
        <v>141.88</v>
      </c>
      <c r="CI54" s="122">
        <f t="shared" si="24"/>
        <v>310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16.812000000000001</v>
      </c>
      <c r="DG54" s="123">
        <f t="shared" si="32"/>
        <v>-31</v>
      </c>
      <c r="DH54" s="123">
        <f t="shared" si="33"/>
        <v>0</v>
      </c>
      <c r="DI54" s="123">
        <f t="shared" si="34"/>
        <v>0</v>
      </c>
      <c r="DJ54" s="123">
        <f t="shared" si="35"/>
        <v>14.188000000000001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-19</v>
      </c>
      <c r="D64" s="124">
        <v>0</v>
      </c>
      <c r="E64" s="124">
        <v>0</v>
      </c>
      <c r="F64" s="124">
        <v>0</v>
      </c>
      <c r="G64" s="124">
        <v>-19</v>
      </c>
      <c r="H64" s="118"/>
      <c r="I64" s="33">
        <v>62</v>
      </c>
      <c r="J64" s="124">
        <v>19</v>
      </c>
      <c r="K64" s="124">
        <v>0</v>
      </c>
      <c r="L64" s="124">
        <v>0</v>
      </c>
      <c r="M64" s="124">
        <v>0</v>
      </c>
      <c r="N64" s="124">
        <v>19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19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-19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190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190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19</v>
      </c>
      <c r="DG64" s="123">
        <f t="shared" si="32"/>
        <v>-19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-9</v>
      </c>
      <c r="D65" s="124">
        <v>0</v>
      </c>
      <c r="E65" s="124">
        <v>0</v>
      </c>
      <c r="F65" s="124">
        <v>0</v>
      </c>
      <c r="G65" s="124">
        <v>-9</v>
      </c>
      <c r="H65" s="118"/>
      <c r="I65" s="33">
        <v>63</v>
      </c>
      <c r="J65" s="124">
        <v>9</v>
      </c>
      <c r="K65" s="124">
        <v>0</v>
      </c>
      <c r="L65" s="124">
        <v>0</v>
      </c>
      <c r="M65" s="124">
        <v>0</v>
      </c>
      <c r="N65" s="124">
        <v>9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9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-9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90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90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9</v>
      </c>
      <c r="DG65" s="123">
        <f t="shared" si="32"/>
        <v>-9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-9</v>
      </c>
      <c r="D66" s="124">
        <v>0</v>
      </c>
      <c r="E66" s="124">
        <v>0</v>
      </c>
      <c r="F66" s="124">
        <v>0</v>
      </c>
      <c r="G66" s="124">
        <v>-9</v>
      </c>
      <c r="H66" s="118"/>
      <c r="I66" s="33">
        <v>64</v>
      </c>
      <c r="J66" s="124">
        <v>9</v>
      </c>
      <c r="K66" s="124">
        <v>0</v>
      </c>
      <c r="L66" s="124">
        <v>0</v>
      </c>
      <c r="M66" s="124">
        <v>0</v>
      </c>
      <c r="N66" s="124">
        <v>9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9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-9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90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90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9</v>
      </c>
      <c r="DG66" s="123">
        <f t="shared" si="32"/>
        <v>-9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-55</v>
      </c>
      <c r="D71" s="124">
        <v>0</v>
      </c>
      <c r="E71" s="124">
        <v>0</v>
      </c>
      <c r="F71" s="124">
        <v>0</v>
      </c>
      <c r="G71" s="124">
        <v>-55</v>
      </c>
      <c r="H71" s="118"/>
      <c r="I71" s="33">
        <v>69</v>
      </c>
      <c r="J71" s="124">
        <v>55</v>
      </c>
      <c r="K71" s="124">
        <v>0</v>
      </c>
      <c r="L71" s="124">
        <v>0</v>
      </c>
      <c r="M71" s="124">
        <v>0</v>
      </c>
      <c r="N71" s="124">
        <v>55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55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-55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550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550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55</v>
      </c>
      <c r="DG71" s="123">
        <f t="shared" si="60"/>
        <v>-55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-5</v>
      </c>
      <c r="D72" s="124">
        <v>0</v>
      </c>
      <c r="E72" s="124">
        <v>0</v>
      </c>
      <c r="F72" s="124">
        <v>0</v>
      </c>
      <c r="G72" s="124">
        <v>-5</v>
      </c>
      <c r="H72" s="118"/>
      <c r="I72" s="33">
        <v>70</v>
      </c>
      <c r="J72" s="124">
        <v>5</v>
      </c>
      <c r="K72" s="124">
        <v>0</v>
      </c>
      <c r="L72" s="124">
        <v>0</v>
      </c>
      <c r="M72" s="124">
        <v>0</v>
      </c>
      <c r="N72" s="124">
        <v>5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5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-5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50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50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5</v>
      </c>
      <c r="DG72" s="123">
        <f t="shared" si="60"/>
        <v>-5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-35</v>
      </c>
      <c r="D73" s="124">
        <v>0</v>
      </c>
      <c r="E73" s="124">
        <v>0</v>
      </c>
      <c r="F73" s="124">
        <v>0</v>
      </c>
      <c r="G73" s="124">
        <v>-35</v>
      </c>
      <c r="H73" s="118"/>
      <c r="I73" s="33">
        <v>71</v>
      </c>
      <c r="J73" s="124">
        <v>35</v>
      </c>
      <c r="K73" s="124">
        <v>0</v>
      </c>
      <c r="L73" s="124">
        <v>0</v>
      </c>
      <c r="M73" s="124">
        <v>0</v>
      </c>
      <c r="N73" s="124">
        <v>35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35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-35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350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350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35</v>
      </c>
      <c r="DG73" s="123">
        <f t="shared" si="60"/>
        <v>-35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-60</v>
      </c>
      <c r="D74" s="124">
        <v>0</v>
      </c>
      <c r="E74" s="124">
        <v>0</v>
      </c>
      <c r="F74" s="124">
        <v>-93.77</v>
      </c>
      <c r="G74" s="124">
        <v>-153.77000000000001</v>
      </c>
      <c r="H74" s="118"/>
      <c r="I74" s="33">
        <v>72</v>
      </c>
      <c r="J74" s="124">
        <v>60</v>
      </c>
      <c r="K74" s="124">
        <v>0</v>
      </c>
      <c r="L74" s="124">
        <v>0</v>
      </c>
      <c r="M74" s="124">
        <v>0</v>
      </c>
      <c r="N74" s="124">
        <v>60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93.77</v>
      </c>
      <c r="AF74" s="124">
        <v>0</v>
      </c>
      <c r="AG74" s="124">
        <v>0</v>
      </c>
      <c r="AH74" s="124">
        <v>0</v>
      </c>
      <c r="AI74" s="124">
        <v>93.77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60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-60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93.77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-93.77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600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600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937.69999999999993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937.69999999999993</v>
      </c>
      <c r="DF74" s="123">
        <f t="shared" si="59"/>
        <v>153.76999999999998</v>
      </c>
      <c r="DG74" s="123">
        <f t="shared" si="60"/>
        <v>-60</v>
      </c>
      <c r="DH74" s="123">
        <f t="shared" si="61"/>
        <v>0</v>
      </c>
      <c r="DI74" s="123">
        <f t="shared" si="62"/>
        <v>0</v>
      </c>
      <c r="DJ74" s="123">
        <f t="shared" si="63"/>
        <v>-93.77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-45</v>
      </c>
      <c r="D75" s="124">
        <v>0</v>
      </c>
      <c r="E75" s="124">
        <v>0</v>
      </c>
      <c r="F75" s="124">
        <v>-101.792</v>
      </c>
      <c r="G75" s="124">
        <v>-146.792</v>
      </c>
      <c r="H75" s="118"/>
      <c r="I75" s="33">
        <v>73</v>
      </c>
      <c r="J75" s="124">
        <v>45</v>
      </c>
      <c r="K75" s="124">
        <v>0</v>
      </c>
      <c r="L75" s="124">
        <v>0</v>
      </c>
      <c r="M75" s="124">
        <v>0</v>
      </c>
      <c r="N75" s="124">
        <v>45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101.792</v>
      </c>
      <c r="AF75" s="124">
        <v>0</v>
      </c>
      <c r="AG75" s="124">
        <v>0</v>
      </c>
      <c r="AH75" s="124">
        <v>0</v>
      </c>
      <c r="AI75" s="124">
        <v>101.792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45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-45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101.792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-101.792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450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450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1017.9200000000001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1017.9200000000001</v>
      </c>
      <c r="DF75" s="123">
        <f t="shared" si="59"/>
        <v>146.792</v>
      </c>
      <c r="DG75" s="123">
        <f t="shared" si="60"/>
        <v>-45</v>
      </c>
      <c r="DH75" s="123">
        <f t="shared" si="61"/>
        <v>0</v>
      </c>
      <c r="DI75" s="123">
        <f t="shared" si="62"/>
        <v>0</v>
      </c>
      <c r="DJ75" s="123">
        <f t="shared" si="63"/>
        <v>-101.792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-30</v>
      </c>
      <c r="D76" s="124">
        <v>0</v>
      </c>
      <c r="E76" s="124">
        <v>0</v>
      </c>
      <c r="F76" s="124">
        <v>-84.162000000000006</v>
      </c>
      <c r="G76" s="124">
        <v>-114.16200000000001</v>
      </c>
      <c r="H76" s="118"/>
      <c r="I76" s="33">
        <v>74</v>
      </c>
      <c r="J76" s="124">
        <v>30</v>
      </c>
      <c r="K76" s="124">
        <v>0</v>
      </c>
      <c r="L76" s="124">
        <v>0</v>
      </c>
      <c r="M76" s="124">
        <v>0</v>
      </c>
      <c r="N76" s="124">
        <v>30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84.162000000000006</v>
      </c>
      <c r="AF76" s="124">
        <v>0</v>
      </c>
      <c r="AG76" s="124">
        <v>0</v>
      </c>
      <c r="AH76" s="124">
        <v>0</v>
      </c>
      <c r="AI76" s="124">
        <v>84.162000000000006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-30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84.162000000000006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-84.162000000000006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300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300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841.62000000000012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841.62000000000012</v>
      </c>
      <c r="DF76" s="123">
        <f t="shared" si="59"/>
        <v>114.16200000000001</v>
      </c>
      <c r="DG76" s="123">
        <f t="shared" si="60"/>
        <v>-30</v>
      </c>
      <c r="DH76" s="123">
        <f t="shared" si="61"/>
        <v>0</v>
      </c>
      <c r="DI76" s="123">
        <f t="shared" si="62"/>
        <v>0</v>
      </c>
      <c r="DJ76" s="123">
        <f t="shared" si="63"/>
        <v>-84.162000000000006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-25</v>
      </c>
      <c r="D77" s="124">
        <v>0</v>
      </c>
      <c r="E77" s="124">
        <v>0</v>
      </c>
      <c r="F77" s="124">
        <v>-87.54</v>
      </c>
      <c r="G77" s="124">
        <v>-112.54</v>
      </c>
      <c r="H77" s="118"/>
      <c r="I77" s="33">
        <v>75</v>
      </c>
      <c r="J77" s="124">
        <v>25</v>
      </c>
      <c r="K77" s="124">
        <v>0</v>
      </c>
      <c r="L77" s="124">
        <v>0</v>
      </c>
      <c r="M77" s="124">
        <v>0</v>
      </c>
      <c r="N77" s="124">
        <v>25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87.54</v>
      </c>
      <c r="AF77" s="124">
        <v>0</v>
      </c>
      <c r="AG77" s="124">
        <v>0</v>
      </c>
      <c r="AH77" s="124">
        <v>0</v>
      </c>
      <c r="AI77" s="124">
        <v>87.54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25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-25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87.54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-87.54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250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250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875.40000000000009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875.40000000000009</v>
      </c>
      <c r="DF77" s="123">
        <f t="shared" si="59"/>
        <v>112.54</v>
      </c>
      <c r="DG77" s="123">
        <f t="shared" si="60"/>
        <v>-25</v>
      </c>
      <c r="DH77" s="123">
        <f t="shared" si="61"/>
        <v>0</v>
      </c>
      <c r="DI77" s="123">
        <f t="shared" si="62"/>
        <v>0</v>
      </c>
      <c r="DJ77" s="123">
        <f t="shared" si="63"/>
        <v>-87.54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-30</v>
      </c>
      <c r="D78" s="124">
        <v>0</v>
      </c>
      <c r="E78" s="124">
        <v>0</v>
      </c>
      <c r="F78" s="124">
        <v>-87.108000000000004</v>
      </c>
      <c r="G78" s="124">
        <v>-117.108</v>
      </c>
      <c r="H78" s="118"/>
      <c r="I78" s="33">
        <v>76</v>
      </c>
      <c r="J78" s="124">
        <v>30</v>
      </c>
      <c r="K78" s="124">
        <v>0</v>
      </c>
      <c r="L78" s="124">
        <v>0</v>
      </c>
      <c r="M78" s="124">
        <v>0</v>
      </c>
      <c r="N78" s="124">
        <v>30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87.108000000000004</v>
      </c>
      <c r="AF78" s="124">
        <v>0</v>
      </c>
      <c r="AG78" s="124">
        <v>0</v>
      </c>
      <c r="AH78" s="124">
        <v>0</v>
      </c>
      <c r="AI78" s="124">
        <v>87.108000000000004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30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-30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87.108000000000004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-87.108000000000004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300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300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871.08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871.08</v>
      </c>
      <c r="DF78" s="123">
        <f t="shared" si="59"/>
        <v>117.108</v>
      </c>
      <c r="DG78" s="123">
        <f t="shared" si="60"/>
        <v>-30</v>
      </c>
      <c r="DH78" s="123">
        <f t="shared" si="61"/>
        <v>0</v>
      </c>
      <c r="DI78" s="123">
        <f t="shared" si="62"/>
        <v>0</v>
      </c>
      <c r="DJ78" s="123">
        <f t="shared" si="63"/>
        <v>-87.108000000000004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-15</v>
      </c>
      <c r="D79" s="124">
        <v>0</v>
      </c>
      <c r="E79" s="124">
        <v>0</v>
      </c>
      <c r="F79" s="124">
        <v>-84.710999999999999</v>
      </c>
      <c r="G79" s="124">
        <v>-99.710999999999999</v>
      </c>
      <c r="H79" s="118"/>
      <c r="I79" s="33">
        <v>77</v>
      </c>
      <c r="J79" s="124">
        <v>15</v>
      </c>
      <c r="K79" s="124">
        <v>0</v>
      </c>
      <c r="L79" s="124">
        <v>0</v>
      </c>
      <c r="M79" s="124">
        <v>0</v>
      </c>
      <c r="N79" s="124">
        <v>15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84.710999999999999</v>
      </c>
      <c r="AF79" s="124">
        <v>0</v>
      </c>
      <c r="AG79" s="124">
        <v>0</v>
      </c>
      <c r="AH79" s="124">
        <v>0</v>
      </c>
      <c r="AI79" s="124">
        <v>84.710999999999999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15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-15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84.710999999999999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-84.710999999999999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150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150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847.11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847.11</v>
      </c>
      <c r="DF79" s="123">
        <f t="shared" si="59"/>
        <v>99.710999999999999</v>
      </c>
      <c r="DG79" s="123">
        <f t="shared" si="60"/>
        <v>-15</v>
      </c>
      <c r="DH79" s="123">
        <f t="shared" si="61"/>
        <v>0</v>
      </c>
      <c r="DI79" s="123">
        <f t="shared" si="62"/>
        <v>0</v>
      </c>
      <c r="DJ79" s="123">
        <f t="shared" si="63"/>
        <v>-84.710999999999999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-5</v>
      </c>
      <c r="D80" s="124">
        <v>0</v>
      </c>
      <c r="E80" s="124">
        <v>0</v>
      </c>
      <c r="F80" s="124">
        <v>-78.134</v>
      </c>
      <c r="G80" s="124">
        <v>-83.134</v>
      </c>
      <c r="H80" s="118"/>
      <c r="I80" s="33">
        <v>78</v>
      </c>
      <c r="J80" s="124">
        <v>5</v>
      </c>
      <c r="K80" s="124">
        <v>0</v>
      </c>
      <c r="L80" s="124">
        <v>0</v>
      </c>
      <c r="M80" s="124">
        <v>0</v>
      </c>
      <c r="N80" s="124">
        <v>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78.134</v>
      </c>
      <c r="AF80" s="124">
        <v>0</v>
      </c>
      <c r="AG80" s="124">
        <v>0</v>
      </c>
      <c r="AH80" s="124">
        <v>0</v>
      </c>
      <c r="AI80" s="124">
        <v>78.134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78.134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-78.134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50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50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781.34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781.34</v>
      </c>
      <c r="DF80" s="123">
        <f t="shared" si="59"/>
        <v>83.134</v>
      </c>
      <c r="DG80" s="123">
        <f t="shared" si="60"/>
        <v>-5</v>
      </c>
      <c r="DH80" s="123">
        <f t="shared" si="61"/>
        <v>0</v>
      </c>
      <c r="DI80" s="123">
        <f t="shared" si="62"/>
        <v>0</v>
      </c>
      <c r="DJ80" s="123">
        <f t="shared" si="63"/>
        <v>-78.134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-10</v>
      </c>
      <c r="D81" s="124">
        <v>0</v>
      </c>
      <c r="E81" s="124">
        <v>0</v>
      </c>
      <c r="F81" s="124">
        <v>-86.179000000000002</v>
      </c>
      <c r="G81" s="124">
        <v>-96.179000000000002</v>
      </c>
      <c r="H81" s="118"/>
      <c r="I81" s="33">
        <v>79</v>
      </c>
      <c r="J81" s="124">
        <v>10</v>
      </c>
      <c r="K81" s="124">
        <v>0</v>
      </c>
      <c r="L81" s="124">
        <v>0</v>
      </c>
      <c r="M81" s="124">
        <v>0</v>
      </c>
      <c r="N81" s="124">
        <v>10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86.179000000000002</v>
      </c>
      <c r="AF81" s="124">
        <v>0</v>
      </c>
      <c r="AG81" s="124">
        <v>0</v>
      </c>
      <c r="AH81" s="124">
        <v>0</v>
      </c>
      <c r="AI81" s="124">
        <v>86.179000000000002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86.179000000000002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-86.179000000000002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861.79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861.79</v>
      </c>
      <c r="DF81" s="123">
        <f t="shared" si="59"/>
        <v>96.179000000000002</v>
      </c>
      <c r="DG81" s="123">
        <f t="shared" si="60"/>
        <v>-10</v>
      </c>
      <c r="DH81" s="123">
        <f t="shared" si="61"/>
        <v>0</v>
      </c>
      <c r="DI81" s="123">
        <f t="shared" si="62"/>
        <v>0</v>
      </c>
      <c r="DJ81" s="123">
        <f t="shared" si="63"/>
        <v>-86.179000000000002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-15</v>
      </c>
      <c r="D82" s="124">
        <v>0</v>
      </c>
      <c r="E82" s="124">
        <v>0</v>
      </c>
      <c r="F82" s="124">
        <v>-108.188</v>
      </c>
      <c r="G82" s="124">
        <v>-123.188</v>
      </c>
      <c r="H82" s="118"/>
      <c r="I82" s="33">
        <v>80</v>
      </c>
      <c r="J82" s="124">
        <v>15</v>
      </c>
      <c r="K82" s="124">
        <v>0</v>
      </c>
      <c r="L82" s="124">
        <v>0</v>
      </c>
      <c r="M82" s="124">
        <v>0</v>
      </c>
      <c r="N82" s="124">
        <v>15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108.188</v>
      </c>
      <c r="AF82" s="124">
        <v>0</v>
      </c>
      <c r="AG82" s="124">
        <v>0</v>
      </c>
      <c r="AH82" s="124">
        <v>0</v>
      </c>
      <c r="AI82" s="124">
        <v>108.188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108.188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-108.188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150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150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1081.8800000000001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1081.8800000000001</v>
      </c>
      <c r="DF82" s="123">
        <f t="shared" si="59"/>
        <v>123.188</v>
      </c>
      <c r="DG82" s="123">
        <f t="shared" si="60"/>
        <v>-15</v>
      </c>
      <c r="DH82" s="123">
        <f t="shared" si="61"/>
        <v>0</v>
      </c>
      <c r="DI82" s="123">
        <f t="shared" si="62"/>
        <v>0</v>
      </c>
      <c r="DJ82" s="123">
        <f t="shared" si="63"/>
        <v>-108.188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-55</v>
      </c>
      <c r="D83" s="124">
        <v>0</v>
      </c>
      <c r="E83" s="124">
        <v>0</v>
      </c>
      <c r="F83" s="124">
        <v>-133.26599999999999</v>
      </c>
      <c r="G83" s="124">
        <v>-188.26599999999999</v>
      </c>
      <c r="H83" s="118"/>
      <c r="I83" s="33">
        <v>81</v>
      </c>
      <c r="J83" s="124">
        <v>55</v>
      </c>
      <c r="K83" s="124">
        <v>0</v>
      </c>
      <c r="L83" s="124">
        <v>0</v>
      </c>
      <c r="M83" s="124">
        <v>0</v>
      </c>
      <c r="N83" s="124">
        <v>55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133.26599999999999</v>
      </c>
      <c r="AF83" s="124">
        <v>0</v>
      </c>
      <c r="AG83" s="124">
        <v>0</v>
      </c>
      <c r="AH83" s="124">
        <v>0</v>
      </c>
      <c r="AI83" s="124">
        <v>133.26599999999999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55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-55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133.26599999999999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-133.26599999999999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550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550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1332.6599999999999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1332.6599999999999</v>
      </c>
      <c r="DF83" s="123">
        <f t="shared" si="59"/>
        <v>188.26599999999999</v>
      </c>
      <c r="DG83" s="123">
        <f t="shared" si="60"/>
        <v>-55</v>
      </c>
      <c r="DH83" s="123">
        <f t="shared" si="61"/>
        <v>0</v>
      </c>
      <c r="DI83" s="123">
        <f t="shared" si="62"/>
        <v>0</v>
      </c>
      <c r="DJ83" s="123">
        <f t="shared" si="63"/>
        <v>-133.26599999999999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-55</v>
      </c>
      <c r="D84" s="124">
        <v>0</v>
      </c>
      <c r="E84" s="124">
        <v>0</v>
      </c>
      <c r="F84" s="124">
        <v>-127.48699999999999</v>
      </c>
      <c r="G84" s="124">
        <v>-182.48699999999999</v>
      </c>
      <c r="H84" s="118"/>
      <c r="I84" s="33">
        <v>82</v>
      </c>
      <c r="J84" s="124">
        <v>55</v>
      </c>
      <c r="K84" s="124">
        <v>0</v>
      </c>
      <c r="L84" s="124">
        <v>0</v>
      </c>
      <c r="M84" s="124">
        <v>0</v>
      </c>
      <c r="N84" s="124">
        <v>55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127.48699999999999</v>
      </c>
      <c r="AF84" s="124">
        <v>0</v>
      </c>
      <c r="AG84" s="124">
        <v>0</v>
      </c>
      <c r="AH84" s="124">
        <v>0</v>
      </c>
      <c r="AI84" s="124">
        <v>127.48699999999999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55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-55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127.48699999999999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-127.48699999999999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550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550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1274.8699999999999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1274.8699999999999</v>
      </c>
      <c r="DF84" s="123">
        <f t="shared" si="59"/>
        <v>182.48699999999999</v>
      </c>
      <c r="DG84" s="123">
        <f t="shared" si="60"/>
        <v>-55</v>
      </c>
      <c r="DH84" s="123">
        <f t="shared" si="61"/>
        <v>0</v>
      </c>
      <c r="DI84" s="123">
        <f t="shared" si="62"/>
        <v>0</v>
      </c>
      <c r="DJ84" s="123">
        <f t="shared" si="63"/>
        <v>-127.48699999999999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-60</v>
      </c>
      <c r="D85" s="124">
        <v>0</v>
      </c>
      <c r="E85" s="124">
        <v>0</v>
      </c>
      <c r="F85" s="124">
        <v>0</v>
      </c>
      <c r="G85" s="124">
        <v>-60</v>
      </c>
      <c r="H85" s="118"/>
      <c r="I85" s="33">
        <v>83</v>
      </c>
      <c r="J85" s="124">
        <v>60</v>
      </c>
      <c r="K85" s="124">
        <v>0</v>
      </c>
      <c r="L85" s="124">
        <v>0</v>
      </c>
      <c r="M85" s="124">
        <v>0</v>
      </c>
      <c r="N85" s="124">
        <v>60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60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-60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600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600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60</v>
      </c>
      <c r="DG85" s="123">
        <f t="shared" si="60"/>
        <v>-60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-46</v>
      </c>
      <c r="D86" s="124">
        <v>0</v>
      </c>
      <c r="E86" s="124">
        <v>0</v>
      </c>
      <c r="F86" s="124">
        <v>0</v>
      </c>
      <c r="G86" s="124">
        <v>-46</v>
      </c>
      <c r="H86" s="118"/>
      <c r="I86" s="33">
        <v>84</v>
      </c>
      <c r="J86" s="124">
        <v>46</v>
      </c>
      <c r="K86" s="124">
        <v>0</v>
      </c>
      <c r="L86" s="124">
        <v>0</v>
      </c>
      <c r="M86" s="124">
        <v>0</v>
      </c>
      <c r="N86" s="124">
        <v>46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46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-46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460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460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46</v>
      </c>
      <c r="DG86" s="123">
        <f t="shared" si="60"/>
        <v>-46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-56</v>
      </c>
      <c r="D87" s="124">
        <v>0</v>
      </c>
      <c r="E87" s="124">
        <v>0</v>
      </c>
      <c r="F87" s="124">
        <v>0</v>
      </c>
      <c r="G87" s="124">
        <v>-56</v>
      </c>
      <c r="H87" s="118"/>
      <c r="I87" s="33">
        <v>85</v>
      </c>
      <c r="J87" s="124">
        <v>56</v>
      </c>
      <c r="K87" s="124">
        <v>0</v>
      </c>
      <c r="L87" s="124">
        <v>0</v>
      </c>
      <c r="M87" s="124">
        <v>0</v>
      </c>
      <c r="N87" s="124">
        <v>56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56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-56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560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560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56</v>
      </c>
      <c r="DG87" s="123">
        <f t="shared" si="60"/>
        <v>-56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-56</v>
      </c>
      <c r="D88" s="124">
        <v>0</v>
      </c>
      <c r="E88" s="124">
        <v>0</v>
      </c>
      <c r="F88" s="124">
        <v>0</v>
      </c>
      <c r="G88" s="124">
        <v>-56</v>
      </c>
      <c r="H88" s="118"/>
      <c r="I88" s="33">
        <v>86</v>
      </c>
      <c r="J88" s="124">
        <v>56</v>
      </c>
      <c r="K88" s="124">
        <v>0</v>
      </c>
      <c r="L88" s="124">
        <v>0</v>
      </c>
      <c r="M88" s="124">
        <v>0</v>
      </c>
      <c r="N88" s="124">
        <v>56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56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-56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560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560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56</v>
      </c>
      <c r="DG88" s="123">
        <f t="shared" si="60"/>
        <v>-56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-71</v>
      </c>
      <c r="D89" s="124">
        <v>0</v>
      </c>
      <c r="E89" s="124">
        <v>0</v>
      </c>
      <c r="F89" s="124">
        <v>0</v>
      </c>
      <c r="G89" s="124">
        <v>-71</v>
      </c>
      <c r="H89" s="118"/>
      <c r="I89" s="33">
        <v>87</v>
      </c>
      <c r="J89" s="124">
        <v>71</v>
      </c>
      <c r="K89" s="124">
        <v>0</v>
      </c>
      <c r="L89" s="124">
        <v>0</v>
      </c>
      <c r="M89" s="124">
        <v>0</v>
      </c>
      <c r="N89" s="124">
        <v>71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71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-71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710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710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71</v>
      </c>
      <c r="DG89" s="123">
        <f t="shared" si="60"/>
        <v>-71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0.39563674999999998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4.8055000000000007E-3</v>
      </c>
      <c r="AY99" s="129">
        <f t="shared" si="65"/>
        <v>-0.40044225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0.41175875000000006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-0.41175875000000006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0.39563674999999998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4.8054999999999999E-3</v>
      </c>
      <c r="CI99" s="131">
        <f t="shared" si="70"/>
        <v>0.40044224999999994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0.41175875000000006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0.41175875000000006</v>
      </c>
      <c r="DE99" s="128"/>
      <c r="DF99" s="123">
        <f t="shared" si="59"/>
        <v>0.80739550000000004</v>
      </c>
      <c r="DG99" s="123">
        <f t="shared" si="60"/>
        <v>-0.40044225</v>
      </c>
      <c r="DH99" s="123">
        <f t="shared" si="61"/>
        <v>0</v>
      </c>
      <c r="DI99" s="123">
        <f t="shared" si="62"/>
        <v>0</v>
      </c>
      <c r="DJ99" s="123">
        <f t="shared" si="63"/>
        <v>-0.40695325000000004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44579</v>
      </c>
      <c r="B1" s="206" t="s">
        <v>220</v>
      </c>
      <c r="C1" s="206"/>
      <c r="D1" s="21"/>
      <c r="E1" s="21"/>
      <c r="F1" s="21"/>
      <c r="G1" s="21"/>
      <c r="H1" s="21"/>
      <c r="I1" s="21"/>
      <c r="J1" s="200" t="s">
        <v>308</v>
      </c>
      <c r="K1" s="201"/>
      <c r="L1" s="201"/>
      <c r="M1" s="201"/>
      <c r="N1" s="201"/>
      <c r="O1" s="202"/>
      <c r="P1" s="200" t="s">
        <v>307</v>
      </c>
      <c r="Q1" s="203" t="s">
        <v>142</v>
      </c>
      <c r="S1" s="204" t="s">
        <v>309</v>
      </c>
      <c r="T1" s="204"/>
      <c r="U1" s="204"/>
      <c r="V1" s="204"/>
      <c r="W1" s="204"/>
      <c r="Y1" s="207" t="s">
        <v>396</v>
      </c>
      <c r="Z1" s="207"/>
      <c r="AA1" s="20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44579</v>
      </c>
      <c r="B1" s="206" t="s">
        <v>202</v>
      </c>
      <c r="C1" s="206"/>
      <c r="D1" s="208" t="s">
        <v>314</v>
      </c>
      <c r="E1" s="208"/>
      <c r="F1" s="208"/>
      <c r="G1" s="208"/>
      <c r="H1" s="208"/>
      <c r="I1" s="209"/>
      <c r="J1" s="200" t="s">
        <v>308</v>
      </c>
      <c r="K1" s="201"/>
      <c r="L1" s="201"/>
      <c r="M1" s="201"/>
      <c r="N1" s="201"/>
      <c r="O1" s="202"/>
      <c r="P1" s="200"/>
      <c r="Q1" s="203" t="s">
        <v>142</v>
      </c>
      <c r="S1" s="204" t="s">
        <v>309</v>
      </c>
      <c r="T1" s="204"/>
      <c r="U1" s="204"/>
      <c r="V1" s="204"/>
      <c r="W1" s="20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0"/>
      <c r="Q2" s="20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U1" s="214" t="s">
        <v>343</v>
      </c>
      <c r="V1" s="215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4.79</v>
      </c>
      <c r="L3" s="95">
        <v>0</v>
      </c>
      <c r="M3" s="114">
        <v>0.57999999999999996</v>
      </c>
      <c r="N3" s="113">
        <v>0</v>
      </c>
      <c r="O3" s="95">
        <v>-139</v>
      </c>
      <c r="P3" s="95">
        <v>-76</v>
      </c>
      <c r="Q3" s="95">
        <v>0</v>
      </c>
      <c r="R3" s="95">
        <v>0</v>
      </c>
      <c r="S3" s="114">
        <v>0</v>
      </c>
      <c r="U3" s="115">
        <v>-215</v>
      </c>
      <c r="V3" s="116">
        <v>5.37</v>
      </c>
      <c r="W3">
        <v>0</v>
      </c>
      <c r="X3">
        <v>-139</v>
      </c>
      <c r="Y3">
        <v>4.79</v>
      </c>
      <c r="Z3">
        <v>0.57999999999999996</v>
      </c>
      <c r="AA3">
        <v>-76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4.8</v>
      </c>
      <c r="L4" s="88">
        <v>0</v>
      </c>
      <c r="M4" s="116">
        <v>0.86</v>
      </c>
      <c r="N4" s="115">
        <v>0</v>
      </c>
      <c r="O4" s="88">
        <v>-159</v>
      </c>
      <c r="P4" s="88">
        <v>-94</v>
      </c>
      <c r="Q4" s="88">
        <v>0</v>
      </c>
      <c r="R4" s="88">
        <v>0</v>
      </c>
      <c r="S4" s="116">
        <v>0</v>
      </c>
      <c r="U4" s="115">
        <v>-253</v>
      </c>
      <c r="V4" s="116">
        <v>5.66</v>
      </c>
      <c r="W4">
        <v>0</v>
      </c>
      <c r="X4">
        <v>-159</v>
      </c>
      <c r="Y4">
        <v>4.8</v>
      </c>
      <c r="Z4">
        <v>0.86</v>
      </c>
      <c r="AA4">
        <v>-94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23.97</v>
      </c>
      <c r="L5" s="88">
        <v>0</v>
      </c>
      <c r="M5" s="116">
        <v>0</v>
      </c>
      <c r="N5" s="115">
        <v>0</v>
      </c>
      <c r="O5" s="88">
        <v>-189</v>
      </c>
      <c r="P5" s="88">
        <v>-124</v>
      </c>
      <c r="Q5" s="88">
        <v>0</v>
      </c>
      <c r="R5" s="88">
        <v>0</v>
      </c>
      <c r="S5" s="116">
        <v>0</v>
      </c>
      <c r="U5" s="115">
        <v>-313</v>
      </c>
      <c r="V5" s="116">
        <v>23.97</v>
      </c>
      <c r="W5">
        <v>0</v>
      </c>
      <c r="X5">
        <v>-189</v>
      </c>
      <c r="Y5">
        <v>23.97</v>
      </c>
      <c r="Z5">
        <v>0</v>
      </c>
      <c r="AA5">
        <v>-124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-204</v>
      </c>
      <c r="P6" s="88">
        <v>-143</v>
      </c>
      <c r="Q6" s="88">
        <v>0</v>
      </c>
      <c r="R6" s="88">
        <v>0</v>
      </c>
      <c r="S6" s="116">
        <v>0</v>
      </c>
      <c r="U6" s="115">
        <v>-347</v>
      </c>
      <c r="V6" s="116">
        <v>0</v>
      </c>
      <c r="W6">
        <v>0</v>
      </c>
      <c r="X6">
        <v>-204</v>
      </c>
      <c r="Y6">
        <v>0</v>
      </c>
      <c r="Z6">
        <v>0</v>
      </c>
      <c r="AA6">
        <v>-143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1.92</v>
      </c>
      <c r="L7" s="88">
        <v>0</v>
      </c>
      <c r="M7" s="116">
        <v>0</v>
      </c>
      <c r="N7" s="115">
        <v>0</v>
      </c>
      <c r="O7" s="88">
        <v>-219</v>
      </c>
      <c r="P7" s="88">
        <v>-162</v>
      </c>
      <c r="Q7" s="88">
        <v>0</v>
      </c>
      <c r="R7" s="88">
        <v>0</v>
      </c>
      <c r="S7" s="116">
        <v>0</v>
      </c>
      <c r="U7" s="115">
        <v>-381</v>
      </c>
      <c r="V7" s="116">
        <v>1.92</v>
      </c>
      <c r="W7">
        <v>0</v>
      </c>
      <c r="X7">
        <v>-219</v>
      </c>
      <c r="Y7">
        <v>1.92</v>
      </c>
      <c r="Z7">
        <v>0</v>
      </c>
      <c r="AA7">
        <v>-162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28.77</v>
      </c>
      <c r="L8" s="88">
        <v>0</v>
      </c>
      <c r="M8" s="116">
        <v>0</v>
      </c>
      <c r="N8" s="115">
        <v>0</v>
      </c>
      <c r="O8" s="88">
        <v>-234</v>
      </c>
      <c r="P8" s="88">
        <v>-180</v>
      </c>
      <c r="Q8" s="88">
        <v>0</v>
      </c>
      <c r="R8" s="88">
        <v>0</v>
      </c>
      <c r="S8" s="116">
        <v>0</v>
      </c>
      <c r="U8" s="115">
        <v>-414</v>
      </c>
      <c r="V8" s="116">
        <v>28.77</v>
      </c>
      <c r="W8">
        <v>0</v>
      </c>
      <c r="X8">
        <v>-234</v>
      </c>
      <c r="Y8">
        <v>28.77</v>
      </c>
      <c r="Z8">
        <v>0</v>
      </c>
      <c r="AA8">
        <v>-180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1.92</v>
      </c>
      <c r="L9" s="88">
        <v>0</v>
      </c>
      <c r="M9" s="116">
        <v>0</v>
      </c>
      <c r="N9" s="115">
        <v>0</v>
      </c>
      <c r="O9" s="88">
        <v>-239</v>
      </c>
      <c r="P9" s="88">
        <v>-182</v>
      </c>
      <c r="Q9" s="88">
        <v>0</v>
      </c>
      <c r="R9" s="88">
        <v>0</v>
      </c>
      <c r="S9" s="116">
        <v>0</v>
      </c>
      <c r="U9" s="115">
        <v>-421</v>
      </c>
      <c r="V9" s="116">
        <v>1.92</v>
      </c>
      <c r="W9">
        <v>0</v>
      </c>
      <c r="X9">
        <v>-239</v>
      </c>
      <c r="Y9">
        <v>1.92</v>
      </c>
      <c r="Z9">
        <v>0</v>
      </c>
      <c r="AA9">
        <v>-182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1.92</v>
      </c>
      <c r="L10" s="88">
        <v>0</v>
      </c>
      <c r="M10" s="116">
        <v>0</v>
      </c>
      <c r="N10" s="115">
        <v>0</v>
      </c>
      <c r="O10" s="88">
        <v>-230</v>
      </c>
      <c r="P10" s="88">
        <v>-192</v>
      </c>
      <c r="Q10" s="88">
        <v>0</v>
      </c>
      <c r="R10" s="88">
        <v>0</v>
      </c>
      <c r="S10" s="116">
        <v>0</v>
      </c>
      <c r="U10" s="115">
        <v>-422</v>
      </c>
      <c r="V10" s="116">
        <v>1.92</v>
      </c>
      <c r="W10">
        <v>0</v>
      </c>
      <c r="X10">
        <v>-230</v>
      </c>
      <c r="Y10">
        <v>1.92</v>
      </c>
      <c r="Z10">
        <v>0</v>
      </c>
      <c r="AA10">
        <v>-192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0.67</v>
      </c>
      <c r="N11" s="115">
        <v>0</v>
      </c>
      <c r="O11" s="88">
        <v>-240</v>
      </c>
      <c r="P11" s="88">
        <v>-200</v>
      </c>
      <c r="Q11" s="88">
        <v>0</v>
      </c>
      <c r="R11" s="88">
        <v>0</v>
      </c>
      <c r="S11" s="116">
        <v>0</v>
      </c>
      <c r="U11" s="115">
        <v>-440</v>
      </c>
      <c r="V11" s="116">
        <v>0.67</v>
      </c>
      <c r="W11">
        <v>0</v>
      </c>
      <c r="X11">
        <v>-240</v>
      </c>
      <c r="Y11">
        <v>0</v>
      </c>
      <c r="Z11">
        <v>0.67</v>
      </c>
      <c r="AA11">
        <v>-200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1.92</v>
      </c>
      <c r="L12" s="88">
        <v>0</v>
      </c>
      <c r="M12" s="116">
        <v>0</v>
      </c>
      <c r="N12" s="115">
        <v>0</v>
      </c>
      <c r="O12" s="88">
        <v>-240</v>
      </c>
      <c r="P12" s="88">
        <v>-209</v>
      </c>
      <c r="Q12" s="88">
        <v>0</v>
      </c>
      <c r="R12" s="88">
        <v>0</v>
      </c>
      <c r="S12" s="116">
        <v>0</v>
      </c>
      <c r="U12" s="115">
        <v>-449</v>
      </c>
      <c r="V12" s="116">
        <v>1.92</v>
      </c>
      <c r="W12">
        <v>0</v>
      </c>
      <c r="X12">
        <v>-240</v>
      </c>
      <c r="Y12">
        <v>1.92</v>
      </c>
      <c r="Z12">
        <v>0</v>
      </c>
      <c r="AA12">
        <v>-209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23.97</v>
      </c>
      <c r="L13" s="88">
        <v>0</v>
      </c>
      <c r="M13" s="116">
        <v>0</v>
      </c>
      <c r="N13" s="115">
        <v>0</v>
      </c>
      <c r="O13" s="88">
        <v>-255</v>
      </c>
      <c r="P13" s="88">
        <v>-219</v>
      </c>
      <c r="Q13" s="88">
        <v>0</v>
      </c>
      <c r="R13" s="88">
        <v>0</v>
      </c>
      <c r="S13" s="116">
        <v>0</v>
      </c>
      <c r="U13" s="115">
        <v>-474</v>
      </c>
      <c r="V13" s="116">
        <v>23.97</v>
      </c>
      <c r="W13">
        <v>0</v>
      </c>
      <c r="X13">
        <v>-255</v>
      </c>
      <c r="Y13">
        <v>23.97</v>
      </c>
      <c r="Z13">
        <v>0</v>
      </c>
      <c r="AA13">
        <v>-219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1.92</v>
      </c>
      <c r="L14" s="88">
        <v>0</v>
      </c>
      <c r="M14" s="116">
        <v>1.34</v>
      </c>
      <c r="N14" s="115">
        <v>-23</v>
      </c>
      <c r="O14" s="88">
        <v>-221</v>
      </c>
      <c r="P14" s="88">
        <v>-228</v>
      </c>
      <c r="Q14" s="88">
        <v>0</v>
      </c>
      <c r="R14" s="88">
        <v>0</v>
      </c>
      <c r="S14" s="116">
        <v>0</v>
      </c>
      <c r="U14" s="115">
        <v>-472</v>
      </c>
      <c r="V14" s="116">
        <v>3.26</v>
      </c>
      <c r="W14">
        <v>-23</v>
      </c>
      <c r="X14">
        <v>-221</v>
      </c>
      <c r="Y14">
        <v>1.92</v>
      </c>
      <c r="Z14">
        <v>1.34</v>
      </c>
      <c r="AA14">
        <v>-228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-21</v>
      </c>
      <c r="O15" s="88">
        <v>-245</v>
      </c>
      <c r="P15" s="88">
        <v>-228</v>
      </c>
      <c r="Q15" s="88">
        <v>0</v>
      </c>
      <c r="R15" s="88">
        <v>0</v>
      </c>
      <c r="S15" s="116">
        <v>0</v>
      </c>
      <c r="U15" s="115">
        <v>-494</v>
      </c>
      <c r="V15" s="116">
        <v>0</v>
      </c>
      <c r="W15">
        <v>-21</v>
      </c>
      <c r="X15">
        <v>-245</v>
      </c>
      <c r="Y15">
        <v>0</v>
      </c>
      <c r="Z15">
        <v>0</v>
      </c>
      <c r="AA15">
        <v>-228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1.92</v>
      </c>
      <c r="L16" s="88">
        <v>0</v>
      </c>
      <c r="M16" s="116">
        <v>0.67</v>
      </c>
      <c r="N16" s="115">
        <v>-25</v>
      </c>
      <c r="O16" s="88">
        <v>-226</v>
      </c>
      <c r="P16" s="88">
        <v>-230</v>
      </c>
      <c r="Q16" s="88">
        <v>0</v>
      </c>
      <c r="R16" s="88">
        <v>0</v>
      </c>
      <c r="S16" s="116">
        <v>0</v>
      </c>
      <c r="U16" s="115">
        <v>-481</v>
      </c>
      <c r="V16" s="116">
        <v>2.59</v>
      </c>
      <c r="W16">
        <v>-25</v>
      </c>
      <c r="X16">
        <v>-226</v>
      </c>
      <c r="Y16">
        <v>1.92</v>
      </c>
      <c r="Z16">
        <v>0.67</v>
      </c>
      <c r="AA16">
        <v>-230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1.92</v>
      </c>
      <c r="L17" s="88">
        <v>0</v>
      </c>
      <c r="M17" s="116">
        <v>0</v>
      </c>
      <c r="N17" s="115">
        <v>-23</v>
      </c>
      <c r="O17" s="88">
        <v>-229.6</v>
      </c>
      <c r="P17" s="88">
        <v>-228</v>
      </c>
      <c r="Q17" s="88">
        <v>0</v>
      </c>
      <c r="R17" s="88">
        <v>0</v>
      </c>
      <c r="S17" s="116">
        <v>0</v>
      </c>
      <c r="U17" s="115">
        <v>-480.6</v>
      </c>
      <c r="V17" s="116">
        <v>1.92</v>
      </c>
      <c r="W17">
        <v>-23</v>
      </c>
      <c r="X17">
        <v>-229.6</v>
      </c>
      <c r="Y17">
        <v>1.92</v>
      </c>
      <c r="Z17">
        <v>0</v>
      </c>
      <c r="AA17">
        <v>-228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23.98</v>
      </c>
      <c r="L18" s="88">
        <v>0</v>
      </c>
      <c r="M18" s="116">
        <v>2.4900000000000002</v>
      </c>
      <c r="N18" s="115">
        <v>-22</v>
      </c>
      <c r="O18" s="88">
        <v>-221</v>
      </c>
      <c r="P18" s="88">
        <v>-232</v>
      </c>
      <c r="Q18" s="88">
        <v>0</v>
      </c>
      <c r="R18" s="88">
        <v>0</v>
      </c>
      <c r="S18" s="116">
        <v>0</v>
      </c>
      <c r="U18" s="115">
        <v>-475</v>
      </c>
      <c r="V18" s="116">
        <v>26.47</v>
      </c>
      <c r="W18">
        <v>-22</v>
      </c>
      <c r="X18">
        <v>-221</v>
      </c>
      <c r="Y18">
        <v>23.98</v>
      </c>
      <c r="Z18">
        <v>2.4900000000000002</v>
      </c>
      <c r="AA18">
        <v>-232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1.92</v>
      </c>
      <c r="L19" s="88">
        <v>0</v>
      </c>
      <c r="M19" s="116">
        <v>1.53</v>
      </c>
      <c r="N19" s="115">
        <v>0</v>
      </c>
      <c r="O19" s="88">
        <v>-225.3</v>
      </c>
      <c r="P19" s="88">
        <v>-225</v>
      </c>
      <c r="Q19" s="88">
        <v>0</v>
      </c>
      <c r="R19" s="88">
        <v>0</v>
      </c>
      <c r="S19" s="116">
        <v>0</v>
      </c>
      <c r="U19" s="115">
        <v>-450.3</v>
      </c>
      <c r="V19" s="116">
        <v>3.45</v>
      </c>
      <c r="W19">
        <v>0</v>
      </c>
      <c r="X19">
        <v>-225.3</v>
      </c>
      <c r="Y19">
        <v>1.92</v>
      </c>
      <c r="Z19">
        <v>1.53</v>
      </c>
      <c r="AA19">
        <v>-225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1.92</v>
      </c>
      <c r="L20" s="88">
        <v>0</v>
      </c>
      <c r="M20" s="116">
        <v>1.92</v>
      </c>
      <c r="N20" s="115">
        <v>0</v>
      </c>
      <c r="O20" s="88">
        <v>-249</v>
      </c>
      <c r="P20" s="88">
        <v>-215</v>
      </c>
      <c r="Q20" s="88">
        <v>0</v>
      </c>
      <c r="R20" s="88">
        <v>0</v>
      </c>
      <c r="S20" s="116">
        <v>0</v>
      </c>
      <c r="U20" s="115">
        <v>-464</v>
      </c>
      <c r="V20" s="116">
        <v>3.84</v>
      </c>
      <c r="W20">
        <v>0</v>
      </c>
      <c r="X20">
        <v>-249</v>
      </c>
      <c r="Y20">
        <v>1.92</v>
      </c>
      <c r="Z20">
        <v>1.92</v>
      </c>
      <c r="AA20">
        <v>-215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1.73</v>
      </c>
      <c r="N21" s="115">
        <v>0</v>
      </c>
      <c r="O21" s="88">
        <v>-244</v>
      </c>
      <c r="P21" s="88">
        <v>-197</v>
      </c>
      <c r="Q21" s="88">
        <v>0</v>
      </c>
      <c r="R21" s="88">
        <v>0</v>
      </c>
      <c r="S21" s="116">
        <v>0</v>
      </c>
      <c r="U21" s="115">
        <v>-441</v>
      </c>
      <c r="V21" s="116">
        <v>1.73</v>
      </c>
      <c r="W21">
        <v>0</v>
      </c>
      <c r="X21">
        <v>-244</v>
      </c>
      <c r="Y21">
        <v>0</v>
      </c>
      <c r="Z21">
        <v>1.73</v>
      </c>
      <c r="AA21">
        <v>-197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1.92</v>
      </c>
      <c r="L22" s="88">
        <v>0</v>
      </c>
      <c r="M22" s="116">
        <v>0</v>
      </c>
      <c r="N22" s="115">
        <v>0</v>
      </c>
      <c r="O22" s="88">
        <v>-239</v>
      </c>
      <c r="P22" s="88">
        <v>-183</v>
      </c>
      <c r="Q22" s="88">
        <v>0</v>
      </c>
      <c r="R22" s="88">
        <v>0</v>
      </c>
      <c r="S22" s="116">
        <v>0</v>
      </c>
      <c r="U22" s="115">
        <v>-422</v>
      </c>
      <c r="V22" s="116">
        <v>1.92</v>
      </c>
      <c r="W22">
        <v>0</v>
      </c>
      <c r="X22">
        <v>-239</v>
      </c>
      <c r="Y22">
        <v>1.92</v>
      </c>
      <c r="Z22">
        <v>0</v>
      </c>
      <c r="AA22">
        <v>-183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23.98</v>
      </c>
      <c r="L23" s="88">
        <v>0</v>
      </c>
      <c r="M23" s="116">
        <v>0.38</v>
      </c>
      <c r="N23" s="115">
        <v>0</v>
      </c>
      <c r="O23" s="88">
        <v>-224</v>
      </c>
      <c r="P23" s="88">
        <v>-164</v>
      </c>
      <c r="Q23" s="88">
        <v>0</v>
      </c>
      <c r="R23" s="88">
        <v>0</v>
      </c>
      <c r="S23" s="116">
        <v>0</v>
      </c>
      <c r="U23" s="115">
        <v>-388</v>
      </c>
      <c r="V23" s="116">
        <v>24.36</v>
      </c>
      <c r="W23">
        <v>0</v>
      </c>
      <c r="X23">
        <v>-224</v>
      </c>
      <c r="Y23">
        <v>23.98</v>
      </c>
      <c r="Z23">
        <v>0.38</v>
      </c>
      <c r="AA23">
        <v>-164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1.92</v>
      </c>
      <c r="L24" s="88">
        <v>0</v>
      </c>
      <c r="M24" s="116">
        <v>0</v>
      </c>
      <c r="N24" s="115">
        <v>0</v>
      </c>
      <c r="O24" s="88">
        <v>-204</v>
      </c>
      <c r="P24" s="88">
        <v>-133</v>
      </c>
      <c r="Q24" s="88">
        <v>0</v>
      </c>
      <c r="R24" s="88">
        <v>0</v>
      </c>
      <c r="S24" s="116">
        <v>0</v>
      </c>
      <c r="U24" s="115">
        <v>-337</v>
      </c>
      <c r="V24" s="116">
        <v>1.92</v>
      </c>
      <c r="W24">
        <v>0</v>
      </c>
      <c r="X24">
        <v>-204</v>
      </c>
      <c r="Y24">
        <v>1.92</v>
      </c>
      <c r="Z24">
        <v>0</v>
      </c>
      <c r="AA24">
        <v>-133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1.92</v>
      </c>
      <c r="L25" s="88">
        <v>0</v>
      </c>
      <c r="M25" s="116">
        <v>3.07</v>
      </c>
      <c r="N25" s="115">
        <v>0</v>
      </c>
      <c r="O25" s="88">
        <v>-189</v>
      </c>
      <c r="P25" s="88">
        <v>-107</v>
      </c>
      <c r="Q25" s="88">
        <v>0</v>
      </c>
      <c r="R25" s="88">
        <v>0</v>
      </c>
      <c r="S25" s="116">
        <v>0</v>
      </c>
      <c r="U25" s="115">
        <v>-296</v>
      </c>
      <c r="V25" s="116">
        <v>4.99</v>
      </c>
      <c r="W25">
        <v>0</v>
      </c>
      <c r="X25">
        <v>-189</v>
      </c>
      <c r="Y25">
        <v>1.92</v>
      </c>
      <c r="Z25">
        <v>3.07</v>
      </c>
      <c r="AA25">
        <v>-107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0.86</v>
      </c>
      <c r="N26" s="115">
        <v>0</v>
      </c>
      <c r="O26" s="88">
        <v>-169</v>
      </c>
      <c r="P26" s="88">
        <v>-82.7</v>
      </c>
      <c r="Q26" s="88">
        <v>0</v>
      </c>
      <c r="R26" s="88">
        <v>0</v>
      </c>
      <c r="S26" s="116">
        <v>0</v>
      </c>
      <c r="U26" s="115">
        <v>-251.7</v>
      </c>
      <c r="V26" s="116">
        <v>0.86</v>
      </c>
      <c r="W26">
        <v>0</v>
      </c>
      <c r="X26">
        <v>-169</v>
      </c>
      <c r="Y26">
        <v>0</v>
      </c>
      <c r="Z26">
        <v>0.86</v>
      </c>
      <c r="AA26">
        <v>-82.7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1.92</v>
      </c>
      <c r="L27" s="88">
        <v>0</v>
      </c>
      <c r="M27" s="116">
        <v>2.11</v>
      </c>
      <c r="N27" s="115">
        <v>0</v>
      </c>
      <c r="O27" s="88">
        <v>-90</v>
      </c>
      <c r="P27" s="88">
        <v>-206</v>
      </c>
      <c r="Q27" s="88">
        <v>0</v>
      </c>
      <c r="R27" s="88">
        <v>0</v>
      </c>
      <c r="S27" s="116">
        <v>0</v>
      </c>
      <c r="U27" s="115">
        <v>-296</v>
      </c>
      <c r="V27" s="116">
        <v>4.03</v>
      </c>
      <c r="W27">
        <v>0</v>
      </c>
      <c r="X27">
        <v>-90</v>
      </c>
      <c r="Y27">
        <v>1.92</v>
      </c>
      <c r="Z27">
        <v>2.11</v>
      </c>
      <c r="AA27">
        <v>-206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38.35</v>
      </c>
      <c r="L28" s="88">
        <v>0</v>
      </c>
      <c r="M28" s="116">
        <v>4.03</v>
      </c>
      <c r="N28" s="115">
        <v>0</v>
      </c>
      <c r="O28" s="88">
        <v>-105</v>
      </c>
      <c r="P28" s="88">
        <v>-126</v>
      </c>
      <c r="Q28" s="88">
        <v>0</v>
      </c>
      <c r="R28" s="88">
        <v>0</v>
      </c>
      <c r="S28" s="116">
        <v>0</v>
      </c>
      <c r="U28" s="115">
        <v>-231</v>
      </c>
      <c r="V28" s="116">
        <v>42.38</v>
      </c>
      <c r="W28">
        <v>0</v>
      </c>
      <c r="X28">
        <v>-105</v>
      </c>
      <c r="Y28">
        <v>38.35</v>
      </c>
      <c r="Z28">
        <v>4.03</v>
      </c>
      <c r="AA28">
        <v>-126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1.92</v>
      </c>
      <c r="L29" s="88">
        <v>0</v>
      </c>
      <c r="M29" s="116">
        <v>0</v>
      </c>
      <c r="N29" s="115">
        <v>0</v>
      </c>
      <c r="O29" s="88">
        <v>-116</v>
      </c>
      <c r="P29" s="88">
        <v>-259</v>
      </c>
      <c r="Q29" s="88">
        <v>0</v>
      </c>
      <c r="R29" s="88">
        <v>0</v>
      </c>
      <c r="S29" s="116">
        <v>0</v>
      </c>
      <c r="U29" s="115">
        <v>-375</v>
      </c>
      <c r="V29" s="116">
        <v>1.92</v>
      </c>
      <c r="W29">
        <v>0</v>
      </c>
      <c r="X29">
        <v>-116</v>
      </c>
      <c r="Y29">
        <v>1.92</v>
      </c>
      <c r="Z29">
        <v>0</v>
      </c>
      <c r="AA29">
        <v>-259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1.92</v>
      </c>
      <c r="L30" s="88">
        <v>0</v>
      </c>
      <c r="M30" s="116">
        <v>0.96</v>
      </c>
      <c r="N30" s="115">
        <v>0</v>
      </c>
      <c r="O30" s="88">
        <v>-75</v>
      </c>
      <c r="P30" s="88">
        <v>-232</v>
      </c>
      <c r="Q30" s="88">
        <v>0</v>
      </c>
      <c r="R30" s="88">
        <v>0</v>
      </c>
      <c r="S30" s="116">
        <v>0</v>
      </c>
      <c r="U30" s="115">
        <v>-307</v>
      </c>
      <c r="V30" s="116">
        <v>2.88</v>
      </c>
      <c r="W30">
        <v>0</v>
      </c>
      <c r="X30">
        <v>-75</v>
      </c>
      <c r="Y30">
        <v>1.92</v>
      </c>
      <c r="Z30">
        <v>0.96</v>
      </c>
      <c r="AA30">
        <v>-232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52.74</v>
      </c>
      <c r="L31" s="88">
        <v>0</v>
      </c>
      <c r="M31" s="116">
        <v>0.96</v>
      </c>
      <c r="N31" s="115">
        <v>0</v>
      </c>
      <c r="O31" s="88">
        <v>-30</v>
      </c>
      <c r="P31" s="88">
        <v>-205</v>
      </c>
      <c r="Q31" s="88">
        <v>0</v>
      </c>
      <c r="R31" s="88">
        <v>0</v>
      </c>
      <c r="S31" s="116">
        <v>0</v>
      </c>
      <c r="U31" s="115">
        <v>-235</v>
      </c>
      <c r="V31" s="116">
        <v>53.7</v>
      </c>
      <c r="W31">
        <v>0</v>
      </c>
      <c r="X31">
        <v>-30</v>
      </c>
      <c r="Y31">
        <v>52.74</v>
      </c>
      <c r="Z31">
        <v>0.96</v>
      </c>
      <c r="AA31">
        <v>-205</v>
      </c>
    </row>
    <row r="32" spans="7:27">
      <c r="G32" t="s">
        <v>74</v>
      </c>
      <c r="H32" s="115">
        <v>76.72</v>
      </c>
      <c r="I32" s="88">
        <v>0</v>
      </c>
      <c r="J32" s="88">
        <v>0</v>
      </c>
      <c r="K32" s="88">
        <v>4.79</v>
      </c>
      <c r="L32" s="88">
        <v>0</v>
      </c>
      <c r="M32" s="116">
        <v>2.97</v>
      </c>
      <c r="N32" s="115">
        <v>0</v>
      </c>
      <c r="O32" s="88">
        <v>-10</v>
      </c>
      <c r="P32" s="88">
        <v>-205</v>
      </c>
      <c r="Q32" s="88">
        <v>0</v>
      </c>
      <c r="R32" s="88">
        <v>0</v>
      </c>
      <c r="S32" s="116">
        <v>0</v>
      </c>
      <c r="U32" s="115">
        <v>-215</v>
      </c>
      <c r="V32" s="116">
        <v>84.48</v>
      </c>
      <c r="W32">
        <v>76.72</v>
      </c>
      <c r="X32">
        <v>-10</v>
      </c>
      <c r="Y32">
        <v>4.79</v>
      </c>
      <c r="Z32">
        <v>2.97</v>
      </c>
      <c r="AA32">
        <v>-205</v>
      </c>
    </row>
    <row r="33" spans="7:27">
      <c r="G33" t="s">
        <v>75</v>
      </c>
      <c r="H33" s="115">
        <v>254.11</v>
      </c>
      <c r="I33" s="88">
        <v>0</v>
      </c>
      <c r="J33" s="88">
        <v>0</v>
      </c>
      <c r="K33" s="88">
        <v>62.33</v>
      </c>
      <c r="L33" s="88">
        <v>0</v>
      </c>
      <c r="M33" s="116">
        <v>2.11</v>
      </c>
      <c r="N33" s="115">
        <v>0</v>
      </c>
      <c r="O33" s="88">
        <v>-10</v>
      </c>
      <c r="P33" s="88">
        <v>-175</v>
      </c>
      <c r="Q33" s="88">
        <v>0</v>
      </c>
      <c r="R33" s="88">
        <v>0</v>
      </c>
      <c r="S33" s="116">
        <v>0</v>
      </c>
      <c r="U33" s="115">
        <v>-185</v>
      </c>
      <c r="V33" s="116">
        <v>318.55</v>
      </c>
      <c r="W33">
        <v>254.11</v>
      </c>
      <c r="X33">
        <v>-10</v>
      </c>
      <c r="Y33">
        <v>62.33</v>
      </c>
      <c r="Z33">
        <v>2.11</v>
      </c>
      <c r="AA33">
        <v>-175</v>
      </c>
    </row>
    <row r="34" spans="7:27">
      <c r="G34" t="s">
        <v>76</v>
      </c>
      <c r="H34" s="115">
        <v>254.1</v>
      </c>
      <c r="I34" s="88">
        <v>0</v>
      </c>
      <c r="J34" s="88">
        <v>0</v>
      </c>
      <c r="K34" s="88">
        <v>9.59</v>
      </c>
      <c r="L34" s="88">
        <v>0</v>
      </c>
      <c r="M34" s="116">
        <v>2.4</v>
      </c>
      <c r="N34" s="115">
        <v>0</v>
      </c>
      <c r="O34" s="88">
        <v>0</v>
      </c>
      <c r="P34" s="88">
        <v>-25</v>
      </c>
      <c r="Q34" s="88">
        <v>0</v>
      </c>
      <c r="R34" s="88">
        <v>0</v>
      </c>
      <c r="S34" s="116">
        <v>0</v>
      </c>
      <c r="U34" s="115">
        <v>-25</v>
      </c>
      <c r="V34" s="116">
        <v>266.08999999999997</v>
      </c>
      <c r="W34">
        <v>254.1</v>
      </c>
      <c r="X34">
        <v>0</v>
      </c>
      <c r="Y34">
        <v>9.59</v>
      </c>
      <c r="Z34">
        <v>2.4</v>
      </c>
      <c r="AA34">
        <v>-25</v>
      </c>
    </row>
    <row r="35" spans="7:27">
      <c r="G35" t="s">
        <v>77</v>
      </c>
      <c r="H35" s="115">
        <v>408.49</v>
      </c>
      <c r="I35" s="88">
        <v>0</v>
      </c>
      <c r="J35" s="88">
        <v>0</v>
      </c>
      <c r="K35" s="88">
        <v>0</v>
      </c>
      <c r="L35" s="88">
        <v>0</v>
      </c>
      <c r="M35" s="116">
        <v>0.28999999999999998</v>
      </c>
      <c r="N35" s="115">
        <v>0</v>
      </c>
      <c r="O35" s="88">
        <v>0</v>
      </c>
      <c r="P35" s="88">
        <v>-25</v>
      </c>
      <c r="Q35" s="88">
        <v>0</v>
      </c>
      <c r="R35" s="88">
        <v>0</v>
      </c>
      <c r="S35" s="116">
        <v>0</v>
      </c>
      <c r="U35" s="115">
        <v>-25</v>
      </c>
      <c r="V35" s="116">
        <v>408.78</v>
      </c>
      <c r="W35">
        <v>408.49</v>
      </c>
      <c r="X35">
        <v>0</v>
      </c>
      <c r="Y35">
        <v>0</v>
      </c>
      <c r="Z35">
        <v>0.28999999999999998</v>
      </c>
      <c r="AA35">
        <v>-25</v>
      </c>
    </row>
    <row r="36" spans="7:27">
      <c r="G36" t="s">
        <v>78</v>
      </c>
      <c r="H36" s="115">
        <v>507.26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-18</v>
      </c>
      <c r="Q36" s="88">
        <v>0</v>
      </c>
      <c r="R36" s="88">
        <v>0</v>
      </c>
      <c r="S36" s="116">
        <v>0</v>
      </c>
      <c r="U36" s="115">
        <v>-18</v>
      </c>
      <c r="V36" s="116">
        <v>507.26</v>
      </c>
      <c r="W36">
        <v>507.26</v>
      </c>
      <c r="X36">
        <v>0</v>
      </c>
      <c r="Y36">
        <v>0</v>
      </c>
      <c r="Z36">
        <v>0</v>
      </c>
      <c r="AA36">
        <v>-18</v>
      </c>
    </row>
    <row r="37" spans="7:27">
      <c r="G37" t="s">
        <v>79</v>
      </c>
      <c r="H37" s="115">
        <v>580.14</v>
      </c>
      <c r="I37" s="88">
        <v>0</v>
      </c>
      <c r="J37" s="88">
        <v>22.05</v>
      </c>
      <c r="K37" s="88">
        <v>0</v>
      </c>
      <c r="L37" s="88">
        <v>0</v>
      </c>
      <c r="M37" s="116">
        <v>1.05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603.24</v>
      </c>
      <c r="W37">
        <v>580.14</v>
      </c>
      <c r="X37">
        <v>0</v>
      </c>
      <c r="Y37">
        <v>0</v>
      </c>
      <c r="Z37">
        <v>1.05</v>
      </c>
      <c r="AA37">
        <v>22.05</v>
      </c>
    </row>
    <row r="38" spans="7:27">
      <c r="G38" t="s">
        <v>80</v>
      </c>
      <c r="H38" s="115">
        <v>606.03</v>
      </c>
      <c r="I38" s="88">
        <v>0</v>
      </c>
      <c r="J38" s="88">
        <v>30.68</v>
      </c>
      <c r="K38" s="88">
        <v>0</v>
      </c>
      <c r="L38" s="88">
        <v>0</v>
      </c>
      <c r="M38" s="116">
        <v>2.0099999999999998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638.72</v>
      </c>
      <c r="W38">
        <v>606.03</v>
      </c>
      <c r="X38">
        <v>0</v>
      </c>
      <c r="Y38">
        <v>0</v>
      </c>
      <c r="Z38">
        <v>2.0099999999999998</v>
      </c>
      <c r="AA38">
        <v>30.68</v>
      </c>
    </row>
    <row r="39" spans="7:27">
      <c r="G39" t="s">
        <v>81</v>
      </c>
      <c r="H39" s="115">
        <v>630</v>
      </c>
      <c r="I39" s="88">
        <v>0</v>
      </c>
      <c r="J39" s="88">
        <v>67.12</v>
      </c>
      <c r="K39" s="88">
        <v>0</v>
      </c>
      <c r="L39" s="88">
        <v>0</v>
      </c>
      <c r="M39" s="116">
        <v>4.32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701.44</v>
      </c>
      <c r="W39">
        <v>630</v>
      </c>
      <c r="X39">
        <v>0</v>
      </c>
      <c r="Y39">
        <v>0</v>
      </c>
      <c r="Z39">
        <v>4.32</v>
      </c>
      <c r="AA39">
        <v>67.12</v>
      </c>
    </row>
    <row r="40" spans="7:27">
      <c r="G40" t="s">
        <v>82</v>
      </c>
      <c r="H40" s="115">
        <v>674.11</v>
      </c>
      <c r="I40" s="88">
        <v>0</v>
      </c>
      <c r="J40" s="88">
        <v>126.57</v>
      </c>
      <c r="K40" s="88">
        <v>0</v>
      </c>
      <c r="L40" s="88">
        <v>0</v>
      </c>
      <c r="M40" s="116">
        <v>3.36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804.04</v>
      </c>
      <c r="W40">
        <v>674.11</v>
      </c>
      <c r="X40">
        <v>0</v>
      </c>
      <c r="Y40">
        <v>0</v>
      </c>
      <c r="Z40">
        <v>3.36</v>
      </c>
      <c r="AA40">
        <v>126.57</v>
      </c>
    </row>
    <row r="41" spans="7:27">
      <c r="G41" t="s">
        <v>83</v>
      </c>
      <c r="H41" s="115">
        <v>684.66</v>
      </c>
      <c r="I41" s="88">
        <v>0</v>
      </c>
      <c r="J41" s="88">
        <v>186.03</v>
      </c>
      <c r="K41" s="88">
        <v>0</v>
      </c>
      <c r="L41" s="88">
        <v>0</v>
      </c>
      <c r="M41" s="116">
        <v>1.53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872.22</v>
      </c>
      <c r="W41">
        <v>684.66</v>
      </c>
      <c r="X41">
        <v>0</v>
      </c>
      <c r="Y41">
        <v>0</v>
      </c>
      <c r="Z41">
        <v>1.53</v>
      </c>
      <c r="AA41">
        <v>186.03</v>
      </c>
    </row>
    <row r="42" spans="7:27">
      <c r="G42" t="s">
        <v>84</v>
      </c>
      <c r="H42" s="115">
        <v>707.66</v>
      </c>
      <c r="I42" s="88">
        <v>0</v>
      </c>
      <c r="J42" s="88">
        <v>218.63</v>
      </c>
      <c r="K42" s="88">
        <v>0</v>
      </c>
      <c r="L42" s="88">
        <v>0</v>
      </c>
      <c r="M42" s="116">
        <v>0.57999999999999996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926.87</v>
      </c>
      <c r="W42">
        <v>707.66</v>
      </c>
      <c r="X42">
        <v>0</v>
      </c>
      <c r="Y42">
        <v>0</v>
      </c>
      <c r="Z42">
        <v>0.57999999999999996</v>
      </c>
      <c r="AA42">
        <v>218.63</v>
      </c>
    </row>
    <row r="43" spans="7:27">
      <c r="G43" t="s">
        <v>85</v>
      </c>
      <c r="H43" s="115">
        <v>700</v>
      </c>
      <c r="I43" s="88">
        <v>0</v>
      </c>
      <c r="J43" s="88">
        <v>233.97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933.97</v>
      </c>
      <c r="W43">
        <v>700</v>
      </c>
      <c r="X43">
        <v>0</v>
      </c>
      <c r="Y43">
        <v>0</v>
      </c>
      <c r="Z43">
        <v>0</v>
      </c>
      <c r="AA43">
        <v>233.97</v>
      </c>
    </row>
    <row r="44" spans="7:27">
      <c r="G44" t="s">
        <v>86</v>
      </c>
      <c r="H44" s="115">
        <v>693.28</v>
      </c>
      <c r="I44" s="88">
        <v>0</v>
      </c>
      <c r="J44" s="88">
        <v>236.85</v>
      </c>
      <c r="K44" s="88">
        <v>0</v>
      </c>
      <c r="L44" s="88">
        <v>0</v>
      </c>
      <c r="M44" s="116">
        <v>2.21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932.34</v>
      </c>
      <c r="W44">
        <v>693.28</v>
      </c>
      <c r="X44">
        <v>0</v>
      </c>
      <c r="Y44">
        <v>0</v>
      </c>
      <c r="Z44">
        <v>2.21</v>
      </c>
      <c r="AA44">
        <v>236.85</v>
      </c>
    </row>
    <row r="45" spans="7:27">
      <c r="G45" t="s">
        <v>87</v>
      </c>
      <c r="H45" s="115">
        <v>677.94</v>
      </c>
      <c r="I45" s="88">
        <v>0</v>
      </c>
      <c r="J45" s="88">
        <v>224.38</v>
      </c>
      <c r="K45" s="88">
        <v>0</v>
      </c>
      <c r="L45" s="88">
        <v>0</v>
      </c>
      <c r="M45" s="116">
        <v>2.59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904.91</v>
      </c>
      <c r="W45">
        <v>677.94</v>
      </c>
      <c r="X45">
        <v>0</v>
      </c>
      <c r="Y45">
        <v>0</v>
      </c>
      <c r="Z45">
        <v>2.59</v>
      </c>
      <c r="AA45">
        <v>224.38</v>
      </c>
    </row>
    <row r="46" spans="7:27">
      <c r="G46" t="s">
        <v>88</v>
      </c>
      <c r="H46" s="115">
        <v>652.04999999999995</v>
      </c>
      <c r="I46" s="88">
        <v>0</v>
      </c>
      <c r="J46" s="88">
        <v>203.29</v>
      </c>
      <c r="K46" s="88">
        <v>0</v>
      </c>
      <c r="L46" s="88">
        <v>0</v>
      </c>
      <c r="M46" s="116">
        <v>0.96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856.3</v>
      </c>
      <c r="W46">
        <v>652.04999999999995</v>
      </c>
      <c r="X46">
        <v>0</v>
      </c>
      <c r="Y46">
        <v>0</v>
      </c>
      <c r="Z46">
        <v>0.96</v>
      </c>
      <c r="AA46">
        <v>203.29</v>
      </c>
    </row>
    <row r="47" spans="7:27">
      <c r="G47" t="s">
        <v>89</v>
      </c>
      <c r="H47" s="115">
        <v>729.73</v>
      </c>
      <c r="I47" s="88">
        <v>0</v>
      </c>
      <c r="J47" s="88">
        <v>188.9</v>
      </c>
      <c r="K47" s="88">
        <v>0</v>
      </c>
      <c r="L47" s="88">
        <v>0</v>
      </c>
      <c r="M47" s="116">
        <v>0.19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918.82</v>
      </c>
      <c r="W47">
        <v>729.73</v>
      </c>
      <c r="X47">
        <v>0</v>
      </c>
      <c r="Y47">
        <v>0</v>
      </c>
      <c r="Z47">
        <v>0.19</v>
      </c>
      <c r="AA47">
        <v>188.9</v>
      </c>
    </row>
    <row r="48" spans="7:27">
      <c r="G48" t="s">
        <v>90</v>
      </c>
      <c r="H48" s="115">
        <v>705.75</v>
      </c>
      <c r="I48" s="88">
        <v>0</v>
      </c>
      <c r="J48" s="88">
        <v>173.56</v>
      </c>
      <c r="K48" s="88">
        <v>0</v>
      </c>
      <c r="L48" s="88">
        <v>0</v>
      </c>
      <c r="M48" s="116">
        <v>0.1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879.41</v>
      </c>
      <c r="W48">
        <v>705.75</v>
      </c>
      <c r="X48">
        <v>0</v>
      </c>
      <c r="Y48">
        <v>0</v>
      </c>
      <c r="Z48">
        <v>0.1</v>
      </c>
      <c r="AA48">
        <v>173.56</v>
      </c>
    </row>
    <row r="49" spans="7:27">
      <c r="G49" t="s">
        <v>91</v>
      </c>
      <c r="H49" s="115">
        <v>710.55</v>
      </c>
      <c r="I49" s="88">
        <v>0</v>
      </c>
      <c r="J49" s="88">
        <v>147.66999999999999</v>
      </c>
      <c r="K49" s="88">
        <v>0</v>
      </c>
      <c r="L49" s="88">
        <v>0</v>
      </c>
      <c r="M49" s="116">
        <v>0.67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858.89</v>
      </c>
      <c r="W49">
        <v>710.55</v>
      </c>
      <c r="X49">
        <v>0</v>
      </c>
      <c r="Y49">
        <v>0</v>
      </c>
      <c r="Z49">
        <v>0.67</v>
      </c>
      <c r="AA49">
        <v>147.66999999999999</v>
      </c>
    </row>
    <row r="50" spans="7:27">
      <c r="G50" t="s">
        <v>92</v>
      </c>
      <c r="H50" s="115">
        <v>667.39</v>
      </c>
      <c r="I50" s="88">
        <v>0</v>
      </c>
      <c r="J50" s="88">
        <v>122.74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790.13</v>
      </c>
      <c r="W50">
        <v>667.39</v>
      </c>
      <c r="X50">
        <v>0</v>
      </c>
      <c r="Y50">
        <v>0</v>
      </c>
      <c r="Z50">
        <v>0</v>
      </c>
      <c r="AA50">
        <v>122.74</v>
      </c>
    </row>
    <row r="51" spans="7:27">
      <c r="G51" t="s">
        <v>93</v>
      </c>
      <c r="H51" s="115">
        <v>651.09</v>
      </c>
      <c r="I51" s="88">
        <v>0</v>
      </c>
      <c r="J51" s="88">
        <v>96.85</v>
      </c>
      <c r="K51" s="88">
        <v>0</v>
      </c>
      <c r="L51" s="88">
        <v>0</v>
      </c>
      <c r="M51" s="116">
        <v>0.57999999999999996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748.52</v>
      </c>
      <c r="W51">
        <v>651.09</v>
      </c>
      <c r="X51">
        <v>0</v>
      </c>
      <c r="Y51">
        <v>0</v>
      </c>
      <c r="Z51">
        <v>0.57999999999999996</v>
      </c>
      <c r="AA51">
        <v>96.85</v>
      </c>
    </row>
    <row r="52" spans="7:27">
      <c r="G52" t="s">
        <v>94</v>
      </c>
      <c r="H52" s="115">
        <v>613.70000000000005</v>
      </c>
      <c r="I52" s="88">
        <v>0</v>
      </c>
      <c r="J52" s="88">
        <v>77.67</v>
      </c>
      <c r="K52" s="88">
        <v>0</v>
      </c>
      <c r="L52" s="88">
        <v>0</v>
      </c>
      <c r="M52" s="116">
        <v>1.05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692.42</v>
      </c>
      <c r="W52">
        <v>613.70000000000005</v>
      </c>
      <c r="X52">
        <v>0</v>
      </c>
      <c r="Y52">
        <v>0</v>
      </c>
      <c r="Z52">
        <v>1.05</v>
      </c>
      <c r="AA52">
        <v>77.67</v>
      </c>
    </row>
    <row r="53" spans="7:27">
      <c r="G53" t="s">
        <v>95</v>
      </c>
      <c r="H53" s="115">
        <v>587.79999999999995</v>
      </c>
      <c r="I53" s="88">
        <v>0</v>
      </c>
      <c r="J53" s="88">
        <v>56.58</v>
      </c>
      <c r="K53" s="88">
        <v>0</v>
      </c>
      <c r="L53" s="88">
        <v>0</v>
      </c>
      <c r="M53" s="116">
        <v>0.67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645.04999999999995</v>
      </c>
      <c r="W53">
        <v>587.79999999999995</v>
      </c>
      <c r="X53">
        <v>0</v>
      </c>
      <c r="Y53">
        <v>0</v>
      </c>
      <c r="Z53">
        <v>0.67</v>
      </c>
      <c r="AA53">
        <v>56.58</v>
      </c>
    </row>
    <row r="54" spans="7:27">
      <c r="G54" t="s">
        <v>96</v>
      </c>
      <c r="H54" s="115">
        <v>528.35</v>
      </c>
      <c r="I54" s="88">
        <v>0</v>
      </c>
      <c r="J54" s="88">
        <v>8.6300000000000008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536.98</v>
      </c>
      <c r="W54">
        <v>528.35</v>
      </c>
      <c r="X54">
        <v>0</v>
      </c>
      <c r="Y54">
        <v>0</v>
      </c>
      <c r="Z54">
        <v>0</v>
      </c>
      <c r="AA54">
        <v>8.6300000000000008</v>
      </c>
    </row>
    <row r="55" spans="7:27">
      <c r="G55" t="s">
        <v>97</v>
      </c>
      <c r="H55" s="115">
        <v>489.04</v>
      </c>
      <c r="I55" s="88">
        <v>0</v>
      </c>
      <c r="J55" s="88">
        <v>0</v>
      </c>
      <c r="K55" s="88">
        <v>0</v>
      </c>
      <c r="L55" s="88">
        <v>0</v>
      </c>
      <c r="M55" s="116">
        <v>0.28999999999999998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489.33</v>
      </c>
      <c r="W55">
        <v>489.04</v>
      </c>
      <c r="X55">
        <v>0</v>
      </c>
      <c r="Y55">
        <v>0</v>
      </c>
      <c r="Z55">
        <v>0.28999999999999998</v>
      </c>
      <c r="AA55">
        <v>0</v>
      </c>
    </row>
    <row r="56" spans="7:27">
      <c r="G56" t="s">
        <v>98</v>
      </c>
      <c r="H56" s="115">
        <v>444.93</v>
      </c>
      <c r="I56" s="88">
        <v>0</v>
      </c>
      <c r="J56" s="88">
        <v>0</v>
      </c>
      <c r="K56" s="88">
        <v>0</v>
      </c>
      <c r="L56" s="88">
        <v>0</v>
      </c>
      <c r="M56" s="116">
        <v>0.86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445.79</v>
      </c>
      <c r="W56">
        <v>444.93</v>
      </c>
      <c r="X56">
        <v>0</v>
      </c>
      <c r="Y56">
        <v>0</v>
      </c>
      <c r="Z56">
        <v>0.86</v>
      </c>
      <c r="AA56">
        <v>0</v>
      </c>
    </row>
    <row r="57" spans="7:27">
      <c r="G57" t="s">
        <v>99</v>
      </c>
      <c r="H57" s="115">
        <v>420.96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420.96</v>
      </c>
      <c r="W57">
        <v>420.96</v>
      </c>
      <c r="X57">
        <v>0</v>
      </c>
      <c r="Y57">
        <v>0</v>
      </c>
      <c r="Z57">
        <v>0</v>
      </c>
      <c r="AA57">
        <v>0</v>
      </c>
    </row>
    <row r="58" spans="7:27">
      <c r="G58" t="s">
        <v>100</v>
      </c>
      <c r="H58" s="115">
        <v>405.61</v>
      </c>
      <c r="I58" s="88">
        <v>0</v>
      </c>
      <c r="J58" s="88">
        <v>0</v>
      </c>
      <c r="K58" s="88">
        <v>0</v>
      </c>
      <c r="L58" s="88">
        <v>0</v>
      </c>
      <c r="M58" s="116">
        <v>1.73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407.34</v>
      </c>
      <c r="W58">
        <v>405.61</v>
      </c>
      <c r="X58">
        <v>0</v>
      </c>
      <c r="Y58">
        <v>0</v>
      </c>
      <c r="Z58">
        <v>1.73</v>
      </c>
      <c r="AA58">
        <v>0</v>
      </c>
    </row>
    <row r="59" spans="7:27">
      <c r="G59" t="s">
        <v>101</v>
      </c>
      <c r="H59" s="115">
        <v>379.72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379.72</v>
      </c>
      <c r="W59">
        <v>379.72</v>
      </c>
      <c r="X59">
        <v>0</v>
      </c>
      <c r="Y59">
        <v>0</v>
      </c>
      <c r="Z59">
        <v>0</v>
      </c>
      <c r="AA59">
        <v>0</v>
      </c>
    </row>
    <row r="60" spans="7:27">
      <c r="G60" t="s">
        <v>102</v>
      </c>
      <c r="H60" s="115">
        <v>348.08</v>
      </c>
      <c r="I60" s="88">
        <v>0</v>
      </c>
      <c r="J60" s="88">
        <v>0</v>
      </c>
      <c r="K60" s="88">
        <v>0</v>
      </c>
      <c r="L60" s="88">
        <v>0</v>
      </c>
      <c r="M60" s="116">
        <v>2.21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350.29</v>
      </c>
      <c r="W60">
        <v>348.08</v>
      </c>
      <c r="X60">
        <v>0</v>
      </c>
      <c r="Y60">
        <v>0</v>
      </c>
      <c r="Z60">
        <v>2.21</v>
      </c>
      <c r="AA60">
        <v>0</v>
      </c>
    </row>
    <row r="61" spans="7:27">
      <c r="G61" t="s">
        <v>103</v>
      </c>
      <c r="H61" s="115">
        <v>333.7</v>
      </c>
      <c r="I61" s="88">
        <v>0</v>
      </c>
      <c r="J61" s="88">
        <v>0</v>
      </c>
      <c r="K61" s="88">
        <v>0</v>
      </c>
      <c r="L61" s="88">
        <v>0</v>
      </c>
      <c r="M61" s="116">
        <v>1.63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335.33</v>
      </c>
      <c r="W61">
        <v>333.7</v>
      </c>
      <c r="X61">
        <v>0</v>
      </c>
      <c r="Y61">
        <v>0</v>
      </c>
      <c r="Z61">
        <v>1.63</v>
      </c>
      <c r="AA61">
        <v>0</v>
      </c>
    </row>
    <row r="62" spans="7:27">
      <c r="G62" t="s">
        <v>104</v>
      </c>
      <c r="H62" s="115">
        <v>320.27999999999997</v>
      </c>
      <c r="I62" s="88">
        <v>0</v>
      </c>
      <c r="J62" s="88">
        <v>0</v>
      </c>
      <c r="K62" s="88">
        <v>0</v>
      </c>
      <c r="L62" s="88">
        <v>0</v>
      </c>
      <c r="M62" s="116">
        <v>0.86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321.14</v>
      </c>
      <c r="W62">
        <v>320.27999999999997</v>
      </c>
      <c r="X62">
        <v>0</v>
      </c>
      <c r="Y62">
        <v>0</v>
      </c>
      <c r="Z62">
        <v>0.86</v>
      </c>
      <c r="AA62">
        <v>0</v>
      </c>
    </row>
    <row r="63" spans="7:27">
      <c r="G63" t="s">
        <v>105</v>
      </c>
      <c r="H63" s="115">
        <v>323.14999999999998</v>
      </c>
      <c r="I63" s="88">
        <v>0</v>
      </c>
      <c r="J63" s="88">
        <v>0</v>
      </c>
      <c r="K63" s="88">
        <v>0</v>
      </c>
      <c r="L63" s="88">
        <v>0</v>
      </c>
      <c r="M63" s="116">
        <v>1.53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324.68</v>
      </c>
      <c r="W63">
        <v>323.14999999999998</v>
      </c>
      <c r="X63">
        <v>0</v>
      </c>
      <c r="Y63">
        <v>0</v>
      </c>
      <c r="Z63">
        <v>1.53</v>
      </c>
      <c r="AA63">
        <v>0</v>
      </c>
    </row>
    <row r="64" spans="7:27">
      <c r="G64" t="s">
        <v>106</v>
      </c>
      <c r="H64" s="115">
        <v>314.52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314.52</v>
      </c>
      <c r="W64">
        <v>314.52</v>
      </c>
      <c r="X64">
        <v>0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319.31</v>
      </c>
      <c r="I65" s="88">
        <v>0</v>
      </c>
      <c r="J65" s="88">
        <v>0</v>
      </c>
      <c r="K65" s="88">
        <v>0</v>
      </c>
      <c r="L65" s="88">
        <v>0</v>
      </c>
      <c r="M65" s="116">
        <v>3.36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322.67</v>
      </c>
      <c r="W65">
        <v>319.31</v>
      </c>
      <c r="X65">
        <v>0</v>
      </c>
      <c r="Y65">
        <v>0</v>
      </c>
      <c r="Z65">
        <v>3.36</v>
      </c>
      <c r="AA65">
        <v>0</v>
      </c>
    </row>
    <row r="66" spans="7:27">
      <c r="G66" t="s">
        <v>108</v>
      </c>
      <c r="H66" s="115">
        <v>335.62</v>
      </c>
      <c r="I66" s="88">
        <v>0</v>
      </c>
      <c r="J66" s="88">
        <v>0</v>
      </c>
      <c r="K66" s="88">
        <v>0</v>
      </c>
      <c r="L66" s="88">
        <v>0</v>
      </c>
      <c r="M66" s="116">
        <v>1.53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337.15</v>
      </c>
      <c r="W66">
        <v>335.62</v>
      </c>
      <c r="X66">
        <v>0</v>
      </c>
      <c r="Y66">
        <v>0</v>
      </c>
      <c r="Z66">
        <v>1.53</v>
      </c>
      <c r="AA66">
        <v>0</v>
      </c>
    </row>
    <row r="67" spans="7:27">
      <c r="G67" t="s">
        <v>109</v>
      </c>
      <c r="H67" s="115">
        <v>355.76</v>
      </c>
      <c r="I67" s="88">
        <v>0</v>
      </c>
      <c r="J67" s="88">
        <v>0</v>
      </c>
      <c r="K67" s="88">
        <v>0</v>
      </c>
      <c r="L67" s="88">
        <v>0</v>
      </c>
      <c r="M67" s="116">
        <v>2.4900000000000002</v>
      </c>
      <c r="N67" s="115">
        <v>0</v>
      </c>
      <c r="O67" s="88">
        <v>0</v>
      </c>
      <c r="P67" s="88">
        <v>0</v>
      </c>
      <c r="Q67" s="88">
        <v>-20</v>
      </c>
      <c r="R67" s="88">
        <v>0</v>
      </c>
      <c r="S67" s="116">
        <v>0</v>
      </c>
      <c r="U67" s="115">
        <v>-20</v>
      </c>
      <c r="V67" s="116">
        <v>358.25</v>
      </c>
      <c r="W67">
        <v>355.76</v>
      </c>
      <c r="X67">
        <v>0</v>
      </c>
      <c r="Y67">
        <v>-20</v>
      </c>
      <c r="Z67">
        <v>2.4900000000000002</v>
      </c>
      <c r="AA67">
        <v>0</v>
      </c>
    </row>
    <row r="68" spans="7:27">
      <c r="G68" t="s">
        <v>110</v>
      </c>
      <c r="H68" s="115">
        <v>368.22</v>
      </c>
      <c r="I68" s="88">
        <v>0</v>
      </c>
      <c r="J68" s="88">
        <v>0</v>
      </c>
      <c r="K68" s="88">
        <v>0</v>
      </c>
      <c r="L68" s="88">
        <v>0</v>
      </c>
      <c r="M68" s="116">
        <v>1.05</v>
      </c>
      <c r="N68" s="115">
        <v>0</v>
      </c>
      <c r="O68" s="88">
        <v>0</v>
      </c>
      <c r="P68" s="88">
        <v>0</v>
      </c>
      <c r="Q68" s="88">
        <v>-20</v>
      </c>
      <c r="R68" s="88">
        <v>0</v>
      </c>
      <c r="S68" s="116">
        <v>0</v>
      </c>
      <c r="U68" s="115">
        <v>-20</v>
      </c>
      <c r="V68" s="116">
        <v>369.27</v>
      </c>
      <c r="W68">
        <v>368.22</v>
      </c>
      <c r="X68">
        <v>0</v>
      </c>
      <c r="Y68">
        <v>-20</v>
      </c>
      <c r="Z68">
        <v>1.05</v>
      </c>
      <c r="AA68">
        <v>0</v>
      </c>
    </row>
    <row r="69" spans="7:27">
      <c r="G69" t="s">
        <v>111</v>
      </c>
      <c r="H69" s="115">
        <v>377.81</v>
      </c>
      <c r="I69" s="88">
        <v>0</v>
      </c>
      <c r="J69" s="88">
        <v>0</v>
      </c>
      <c r="K69" s="88">
        <v>0</v>
      </c>
      <c r="L69" s="88">
        <v>0</v>
      </c>
      <c r="M69" s="116">
        <v>1.82</v>
      </c>
      <c r="N69" s="115">
        <v>0</v>
      </c>
      <c r="O69" s="88">
        <v>0</v>
      </c>
      <c r="P69" s="88">
        <v>0</v>
      </c>
      <c r="Q69" s="88">
        <v>-20</v>
      </c>
      <c r="R69" s="88">
        <v>0</v>
      </c>
      <c r="S69" s="116">
        <v>0</v>
      </c>
      <c r="U69" s="115">
        <v>-20</v>
      </c>
      <c r="V69" s="116">
        <v>379.63</v>
      </c>
      <c r="W69">
        <v>377.81</v>
      </c>
      <c r="X69">
        <v>0</v>
      </c>
      <c r="Y69">
        <v>-20</v>
      </c>
      <c r="Z69">
        <v>1.82</v>
      </c>
      <c r="AA69">
        <v>0</v>
      </c>
    </row>
    <row r="70" spans="7:27">
      <c r="G70" t="s">
        <v>112</v>
      </c>
      <c r="H70" s="115">
        <v>388.35</v>
      </c>
      <c r="I70" s="88">
        <v>0</v>
      </c>
      <c r="J70" s="88">
        <v>0</v>
      </c>
      <c r="K70" s="88">
        <v>0</v>
      </c>
      <c r="L70" s="88">
        <v>0</v>
      </c>
      <c r="M70" s="116">
        <v>1.44</v>
      </c>
      <c r="N70" s="115">
        <v>0</v>
      </c>
      <c r="O70" s="88">
        <v>-65</v>
      </c>
      <c r="P70" s="88">
        <v>-76</v>
      </c>
      <c r="Q70" s="88">
        <v>-20</v>
      </c>
      <c r="R70" s="88">
        <v>0</v>
      </c>
      <c r="S70" s="116">
        <v>0</v>
      </c>
      <c r="U70" s="115">
        <v>-161</v>
      </c>
      <c r="V70" s="116">
        <v>389.79</v>
      </c>
      <c r="W70">
        <v>388.35</v>
      </c>
      <c r="X70">
        <v>-65</v>
      </c>
      <c r="Y70">
        <v>-20</v>
      </c>
      <c r="Z70">
        <v>1.44</v>
      </c>
      <c r="AA70">
        <v>-76</v>
      </c>
    </row>
    <row r="71" spans="7:27">
      <c r="G71" t="s">
        <v>113</v>
      </c>
      <c r="H71" s="115">
        <v>239.73</v>
      </c>
      <c r="I71" s="88">
        <v>0</v>
      </c>
      <c r="J71" s="88">
        <v>0</v>
      </c>
      <c r="K71" s="88">
        <v>0</v>
      </c>
      <c r="L71" s="88">
        <v>0</v>
      </c>
      <c r="M71" s="116">
        <v>1.05</v>
      </c>
      <c r="N71" s="115">
        <v>0</v>
      </c>
      <c r="O71" s="88">
        <v>-10</v>
      </c>
      <c r="P71" s="88">
        <v>-104</v>
      </c>
      <c r="Q71" s="88">
        <v>-20</v>
      </c>
      <c r="R71" s="88">
        <v>0</v>
      </c>
      <c r="S71" s="116">
        <v>0</v>
      </c>
      <c r="U71" s="115">
        <v>-134</v>
      </c>
      <c r="V71" s="116">
        <v>240.78</v>
      </c>
      <c r="W71">
        <v>239.73</v>
      </c>
      <c r="X71">
        <v>-10</v>
      </c>
      <c r="Y71">
        <v>-20</v>
      </c>
      <c r="Z71">
        <v>1.05</v>
      </c>
      <c r="AA71">
        <v>-104</v>
      </c>
    </row>
    <row r="72" spans="7:27">
      <c r="G72" t="s">
        <v>114</v>
      </c>
      <c r="H72" s="115">
        <v>310.68</v>
      </c>
      <c r="I72" s="88">
        <v>0</v>
      </c>
      <c r="J72" s="88">
        <v>0</v>
      </c>
      <c r="K72" s="88">
        <v>0</v>
      </c>
      <c r="L72" s="88">
        <v>0</v>
      </c>
      <c r="M72" s="116">
        <v>1.82</v>
      </c>
      <c r="N72" s="115">
        <v>0</v>
      </c>
      <c r="O72" s="88">
        <v>-10</v>
      </c>
      <c r="P72" s="88">
        <v>-105</v>
      </c>
      <c r="Q72" s="88">
        <v>-20</v>
      </c>
      <c r="R72" s="88">
        <v>0</v>
      </c>
      <c r="S72" s="116">
        <v>0</v>
      </c>
      <c r="U72" s="115">
        <v>-135</v>
      </c>
      <c r="V72" s="116">
        <v>312.5</v>
      </c>
      <c r="W72">
        <v>310.68</v>
      </c>
      <c r="X72">
        <v>-10</v>
      </c>
      <c r="Y72">
        <v>-20</v>
      </c>
      <c r="Z72">
        <v>1.82</v>
      </c>
      <c r="AA72">
        <v>-105</v>
      </c>
    </row>
    <row r="73" spans="7:27">
      <c r="G73" t="s">
        <v>115</v>
      </c>
      <c r="H73" s="115">
        <v>261.77999999999997</v>
      </c>
      <c r="I73" s="88">
        <v>0</v>
      </c>
      <c r="J73" s="88">
        <v>0</v>
      </c>
      <c r="K73" s="88">
        <v>0</v>
      </c>
      <c r="L73" s="88">
        <v>0</v>
      </c>
      <c r="M73" s="116">
        <v>2.4900000000000002</v>
      </c>
      <c r="N73" s="115">
        <v>0</v>
      </c>
      <c r="O73" s="88">
        <v>-10</v>
      </c>
      <c r="P73" s="88">
        <v>-129</v>
      </c>
      <c r="Q73" s="88">
        <v>-20</v>
      </c>
      <c r="R73" s="88">
        <v>0</v>
      </c>
      <c r="S73" s="116">
        <v>0</v>
      </c>
      <c r="U73" s="115">
        <v>-159</v>
      </c>
      <c r="V73" s="116">
        <v>264.27</v>
      </c>
      <c r="W73">
        <v>261.77999999999997</v>
      </c>
      <c r="X73">
        <v>-10</v>
      </c>
      <c r="Y73">
        <v>-20</v>
      </c>
      <c r="Z73">
        <v>2.4900000000000002</v>
      </c>
      <c r="AA73">
        <v>-129</v>
      </c>
    </row>
    <row r="74" spans="7:27">
      <c r="G74" t="s">
        <v>116</v>
      </c>
      <c r="H74" s="115">
        <v>183.15</v>
      </c>
      <c r="I74" s="88">
        <v>0</v>
      </c>
      <c r="J74" s="88">
        <v>0</v>
      </c>
      <c r="K74" s="88">
        <v>0</v>
      </c>
      <c r="L74" s="88">
        <v>0</v>
      </c>
      <c r="M74" s="116">
        <v>6.23</v>
      </c>
      <c r="N74" s="115">
        <v>0</v>
      </c>
      <c r="O74" s="88">
        <v>0</v>
      </c>
      <c r="P74" s="88">
        <v>-25</v>
      </c>
      <c r="Q74" s="88">
        <v>-20</v>
      </c>
      <c r="R74" s="88">
        <v>0</v>
      </c>
      <c r="S74" s="116">
        <v>0</v>
      </c>
      <c r="U74" s="115">
        <v>-45</v>
      </c>
      <c r="V74" s="116">
        <v>189.38</v>
      </c>
      <c r="W74">
        <v>183.15</v>
      </c>
      <c r="X74">
        <v>0</v>
      </c>
      <c r="Y74">
        <v>-20</v>
      </c>
      <c r="Z74">
        <v>6.23</v>
      </c>
      <c r="AA74">
        <v>-25</v>
      </c>
    </row>
    <row r="75" spans="7:27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1.44</v>
      </c>
      <c r="N75" s="115">
        <v>0</v>
      </c>
      <c r="O75" s="88">
        <v>0</v>
      </c>
      <c r="P75" s="88">
        <v>0</v>
      </c>
      <c r="Q75" s="88">
        <v>-20</v>
      </c>
      <c r="R75" s="88">
        <v>0</v>
      </c>
      <c r="S75" s="116">
        <v>0</v>
      </c>
      <c r="U75" s="115">
        <v>-20</v>
      </c>
      <c r="V75" s="116">
        <v>1.44</v>
      </c>
      <c r="W75">
        <v>0</v>
      </c>
      <c r="X75">
        <v>0</v>
      </c>
      <c r="Y75">
        <v>-20</v>
      </c>
      <c r="Z75">
        <v>1.44</v>
      </c>
      <c r="AA75">
        <v>0</v>
      </c>
    </row>
    <row r="76" spans="7:27">
      <c r="G76" t="s">
        <v>118</v>
      </c>
      <c r="H76" s="115">
        <v>25.89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-20</v>
      </c>
      <c r="R76" s="88">
        <v>0</v>
      </c>
      <c r="S76" s="116">
        <v>0</v>
      </c>
      <c r="U76" s="115">
        <v>-20</v>
      </c>
      <c r="V76" s="116">
        <v>25.89</v>
      </c>
      <c r="W76">
        <v>25.89</v>
      </c>
      <c r="X76">
        <v>0</v>
      </c>
      <c r="Y76">
        <v>-20</v>
      </c>
      <c r="Z76">
        <v>0</v>
      </c>
      <c r="AA76">
        <v>0</v>
      </c>
    </row>
    <row r="77" spans="7:27">
      <c r="G77" t="s">
        <v>119</v>
      </c>
      <c r="H77" s="115">
        <v>43.15</v>
      </c>
      <c r="I77" s="88">
        <v>0</v>
      </c>
      <c r="J77" s="88">
        <v>0</v>
      </c>
      <c r="K77" s="88">
        <v>0</v>
      </c>
      <c r="L77" s="88">
        <v>0</v>
      </c>
      <c r="M77" s="116">
        <v>1.34</v>
      </c>
      <c r="N77" s="115">
        <v>0</v>
      </c>
      <c r="O77" s="88">
        <v>0</v>
      </c>
      <c r="P77" s="88">
        <v>0</v>
      </c>
      <c r="Q77" s="88">
        <v>-20</v>
      </c>
      <c r="R77" s="88">
        <v>0</v>
      </c>
      <c r="S77" s="116">
        <v>0</v>
      </c>
      <c r="U77" s="115">
        <v>-20</v>
      </c>
      <c r="V77" s="116">
        <v>44.49</v>
      </c>
      <c r="W77">
        <v>43.15</v>
      </c>
      <c r="X77">
        <v>0</v>
      </c>
      <c r="Y77">
        <v>-20</v>
      </c>
      <c r="Z77">
        <v>1.34</v>
      </c>
      <c r="AA77">
        <v>0</v>
      </c>
    </row>
    <row r="78" spans="7:27">
      <c r="G78" t="s">
        <v>120</v>
      </c>
      <c r="H78" s="115">
        <v>34.520000000000003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-20</v>
      </c>
      <c r="R78" s="88">
        <v>0</v>
      </c>
      <c r="S78" s="116">
        <v>0</v>
      </c>
      <c r="U78" s="115">
        <v>-20</v>
      </c>
      <c r="V78" s="116">
        <v>34.520000000000003</v>
      </c>
      <c r="W78">
        <v>34.520000000000003</v>
      </c>
      <c r="X78">
        <v>0</v>
      </c>
      <c r="Y78">
        <v>-20</v>
      </c>
      <c r="Z78">
        <v>0</v>
      </c>
      <c r="AA78">
        <v>0</v>
      </c>
    </row>
    <row r="79" spans="7:27">
      <c r="G79" t="s">
        <v>121</v>
      </c>
      <c r="H79" s="115">
        <v>50.82</v>
      </c>
      <c r="I79" s="88">
        <v>0</v>
      </c>
      <c r="J79" s="88">
        <v>0</v>
      </c>
      <c r="K79" s="88">
        <v>9.59</v>
      </c>
      <c r="L79" s="88">
        <v>0</v>
      </c>
      <c r="M79" s="116">
        <v>2.4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62.81</v>
      </c>
      <c r="W79">
        <v>50.82</v>
      </c>
      <c r="X79">
        <v>0</v>
      </c>
      <c r="Y79">
        <v>9.59</v>
      </c>
      <c r="Z79">
        <v>2.4</v>
      </c>
      <c r="AA79">
        <v>0</v>
      </c>
    </row>
    <row r="80" spans="7:27">
      <c r="G80" t="s">
        <v>122</v>
      </c>
      <c r="H80" s="115">
        <v>88.22</v>
      </c>
      <c r="I80" s="88">
        <v>0</v>
      </c>
      <c r="J80" s="88">
        <v>0</v>
      </c>
      <c r="K80" s="88">
        <v>37.880000000000003</v>
      </c>
      <c r="L80" s="88">
        <v>0</v>
      </c>
      <c r="M80" s="116">
        <v>2.2999999999999998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128.4</v>
      </c>
      <c r="W80">
        <v>88.22</v>
      </c>
      <c r="X80">
        <v>0</v>
      </c>
      <c r="Y80">
        <v>37.880000000000003</v>
      </c>
      <c r="Z80">
        <v>2.2999999999999998</v>
      </c>
      <c r="AA80">
        <v>0</v>
      </c>
    </row>
    <row r="81" spans="7:27">
      <c r="G81" t="s">
        <v>123</v>
      </c>
      <c r="H81" s="115">
        <v>93.97</v>
      </c>
      <c r="I81" s="88">
        <v>0</v>
      </c>
      <c r="J81" s="88">
        <v>0</v>
      </c>
      <c r="K81" s="88">
        <v>37.880000000000003</v>
      </c>
      <c r="L81" s="88">
        <v>0</v>
      </c>
      <c r="M81" s="116">
        <v>4.22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136.07</v>
      </c>
      <c r="W81">
        <v>93.97</v>
      </c>
      <c r="X81">
        <v>0</v>
      </c>
      <c r="Y81">
        <v>37.880000000000003</v>
      </c>
      <c r="Z81">
        <v>4.22</v>
      </c>
      <c r="AA81">
        <v>0</v>
      </c>
    </row>
    <row r="82" spans="7:27">
      <c r="G82" t="s">
        <v>124</v>
      </c>
      <c r="H82" s="115">
        <v>72.88</v>
      </c>
      <c r="I82" s="88">
        <v>0</v>
      </c>
      <c r="J82" s="88">
        <v>0</v>
      </c>
      <c r="K82" s="88">
        <v>67.12</v>
      </c>
      <c r="L82" s="88">
        <v>0</v>
      </c>
      <c r="M82" s="116">
        <v>2.2999999999999998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142.30000000000001</v>
      </c>
      <c r="W82">
        <v>72.88</v>
      </c>
      <c r="X82">
        <v>0</v>
      </c>
      <c r="Y82">
        <v>67.12</v>
      </c>
      <c r="Z82">
        <v>2.2999999999999998</v>
      </c>
      <c r="AA82">
        <v>0</v>
      </c>
    </row>
    <row r="83" spans="7:27">
      <c r="G83" t="s">
        <v>125</v>
      </c>
      <c r="H83" s="115">
        <v>0</v>
      </c>
      <c r="I83" s="88">
        <v>0</v>
      </c>
      <c r="J83" s="88">
        <v>0</v>
      </c>
      <c r="K83" s="88">
        <v>37.880000000000003</v>
      </c>
      <c r="L83" s="88">
        <v>0</v>
      </c>
      <c r="M83" s="116">
        <v>3.74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41.62</v>
      </c>
      <c r="W83">
        <v>0</v>
      </c>
      <c r="X83">
        <v>0</v>
      </c>
      <c r="Y83">
        <v>37.880000000000003</v>
      </c>
      <c r="Z83">
        <v>3.74</v>
      </c>
      <c r="AA83">
        <v>0</v>
      </c>
    </row>
    <row r="84" spans="7:27">
      <c r="G84" t="s">
        <v>126</v>
      </c>
      <c r="H84" s="115">
        <v>26.85</v>
      </c>
      <c r="I84" s="88">
        <v>0</v>
      </c>
      <c r="J84" s="88">
        <v>0</v>
      </c>
      <c r="K84" s="88">
        <v>9.59</v>
      </c>
      <c r="L84" s="88">
        <v>0</v>
      </c>
      <c r="M84" s="116">
        <v>2.4900000000000002</v>
      </c>
      <c r="N84" s="115">
        <v>0</v>
      </c>
      <c r="O84" s="88">
        <v>0</v>
      </c>
      <c r="P84" s="88">
        <v>-25</v>
      </c>
      <c r="Q84" s="88">
        <v>0</v>
      </c>
      <c r="R84" s="88">
        <v>0</v>
      </c>
      <c r="S84" s="116">
        <v>0</v>
      </c>
      <c r="U84" s="115">
        <v>-25</v>
      </c>
      <c r="V84" s="116">
        <v>38.93</v>
      </c>
      <c r="W84">
        <v>26.85</v>
      </c>
      <c r="X84">
        <v>0</v>
      </c>
      <c r="Y84">
        <v>9.59</v>
      </c>
      <c r="Z84">
        <v>2.4900000000000002</v>
      </c>
      <c r="AA84">
        <v>-25</v>
      </c>
    </row>
    <row r="85" spans="7:27">
      <c r="G85" t="s">
        <v>127</v>
      </c>
      <c r="H85" s="115">
        <v>122.73</v>
      </c>
      <c r="I85" s="88">
        <v>0</v>
      </c>
      <c r="J85" s="88">
        <v>0</v>
      </c>
      <c r="K85" s="88">
        <v>37.880000000000003</v>
      </c>
      <c r="L85" s="88">
        <v>0</v>
      </c>
      <c r="M85" s="116">
        <v>0.77</v>
      </c>
      <c r="N85" s="115">
        <v>0</v>
      </c>
      <c r="O85" s="88">
        <v>0</v>
      </c>
      <c r="P85" s="88">
        <v>-156</v>
      </c>
      <c r="Q85" s="88">
        <v>0</v>
      </c>
      <c r="R85" s="88">
        <v>0</v>
      </c>
      <c r="S85" s="116">
        <v>0</v>
      </c>
      <c r="U85" s="115">
        <v>-156</v>
      </c>
      <c r="V85" s="116">
        <v>161.38</v>
      </c>
      <c r="W85">
        <v>122.73</v>
      </c>
      <c r="X85">
        <v>0</v>
      </c>
      <c r="Y85">
        <v>37.880000000000003</v>
      </c>
      <c r="Z85">
        <v>0.77</v>
      </c>
      <c r="AA85">
        <v>-156</v>
      </c>
    </row>
    <row r="86" spans="7:27">
      <c r="G86" t="s">
        <v>128</v>
      </c>
      <c r="H86" s="115">
        <v>133.30000000000001</v>
      </c>
      <c r="I86" s="88">
        <v>0</v>
      </c>
      <c r="J86" s="88">
        <v>0</v>
      </c>
      <c r="K86" s="88">
        <v>57.53</v>
      </c>
      <c r="L86" s="88">
        <v>0</v>
      </c>
      <c r="M86" s="116">
        <v>2.68</v>
      </c>
      <c r="N86" s="115">
        <v>0</v>
      </c>
      <c r="O86" s="88">
        <v>0</v>
      </c>
      <c r="P86" s="88">
        <v>-54</v>
      </c>
      <c r="Q86" s="88">
        <v>0</v>
      </c>
      <c r="R86" s="88">
        <v>0</v>
      </c>
      <c r="S86" s="116">
        <v>0</v>
      </c>
      <c r="U86" s="115">
        <v>-54</v>
      </c>
      <c r="V86" s="116">
        <v>193.51</v>
      </c>
      <c r="W86">
        <v>133.30000000000001</v>
      </c>
      <c r="X86">
        <v>0</v>
      </c>
      <c r="Y86">
        <v>57.53</v>
      </c>
      <c r="Z86">
        <v>2.68</v>
      </c>
      <c r="AA86">
        <v>-54</v>
      </c>
    </row>
    <row r="87" spans="7:27">
      <c r="G87" t="s">
        <v>129</v>
      </c>
      <c r="H87" s="115">
        <v>204.24</v>
      </c>
      <c r="I87" s="88">
        <v>0</v>
      </c>
      <c r="J87" s="88">
        <v>0</v>
      </c>
      <c r="K87" s="88">
        <v>37.880000000000003</v>
      </c>
      <c r="L87" s="88">
        <v>0</v>
      </c>
      <c r="M87" s="116">
        <v>2.2999999999999998</v>
      </c>
      <c r="N87" s="115">
        <v>0</v>
      </c>
      <c r="O87" s="88">
        <v>0</v>
      </c>
      <c r="P87" s="88">
        <v>-25</v>
      </c>
      <c r="Q87" s="88">
        <v>0</v>
      </c>
      <c r="R87" s="88">
        <v>0</v>
      </c>
      <c r="S87" s="116">
        <v>0</v>
      </c>
      <c r="U87" s="115">
        <v>-25</v>
      </c>
      <c r="V87" s="116">
        <v>244.42</v>
      </c>
      <c r="W87">
        <v>204.24</v>
      </c>
      <c r="X87">
        <v>0</v>
      </c>
      <c r="Y87">
        <v>37.880000000000003</v>
      </c>
      <c r="Z87">
        <v>2.2999999999999998</v>
      </c>
      <c r="AA87">
        <v>-25</v>
      </c>
    </row>
    <row r="88" spans="7:27">
      <c r="G88" t="s">
        <v>130</v>
      </c>
      <c r="H88" s="115">
        <v>188.9</v>
      </c>
      <c r="I88" s="88">
        <v>0</v>
      </c>
      <c r="J88" s="88">
        <v>0</v>
      </c>
      <c r="K88" s="88">
        <v>37.880000000000003</v>
      </c>
      <c r="L88" s="88">
        <v>0</v>
      </c>
      <c r="M88" s="116">
        <v>3.84</v>
      </c>
      <c r="N88" s="115">
        <v>0</v>
      </c>
      <c r="O88" s="88">
        <v>0</v>
      </c>
      <c r="P88" s="88">
        <v>-28</v>
      </c>
      <c r="Q88" s="88">
        <v>0</v>
      </c>
      <c r="R88" s="88">
        <v>0</v>
      </c>
      <c r="S88" s="116">
        <v>0</v>
      </c>
      <c r="U88" s="115">
        <v>-28</v>
      </c>
      <c r="V88" s="116">
        <v>230.62</v>
      </c>
      <c r="W88">
        <v>188.9</v>
      </c>
      <c r="X88">
        <v>0</v>
      </c>
      <c r="Y88">
        <v>37.880000000000003</v>
      </c>
      <c r="Z88">
        <v>3.84</v>
      </c>
      <c r="AA88">
        <v>-28</v>
      </c>
    </row>
    <row r="89" spans="7:27">
      <c r="G89" t="s">
        <v>131</v>
      </c>
      <c r="H89" s="115">
        <v>179.32</v>
      </c>
      <c r="I89" s="88">
        <v>0</v>
      </c>
      <c r="J89" s="88">
        <v>0</v>
      </c>
      <c r="K89" s="88">
        <v>4.79</v>
      </c>
      <c r="L89" s="88">
        <v>0</v>
      </c>
      <c r="M89" s="116">
        <v>1.63</v>
      </c>
      <c r="N89" s="115">
        <v>0</v>
      </c>
      <c r="O89" s="88">
        <v>0</v>
      </c>
      <c r="P89" s="88">
        <v>-37</v>
      </c>
      <c r="Q89" s="88">
        <v>0</v>
      </c>
      <c r="R89" s="88">
        <v>0</v>
      </c>
      <c r="S89" s="116">
        <v>0</v>
      </c>
      <c r="U89" s="115">
        <v>-37</v>
      </c>
      <c r="V89" s="116">
        <v>185.74</v>
      </c>
      <c r="W89">
        <v>179.32</v>
      </c>
      <c r="X89">
        <v>0</v>
      </c>
      <c r="Y89">
        <v>4.79</v>
      </c>
      <c r="Z89">
        <v>1.63</v>
      </c>
      <c r="AA89">
        <v>-37</v>
      </c>
    </row>
    <row r="90" spans="7:27">
      <c r="G90" t="s">
        <v>132</v>
      </c>
      <c r="H90" s="115">
        <v>207.13</v>
      </c>
      <c r="I90" s="88">
        <v>0</v>
      </c>
      <c r="J90" s="88">
        <v>0</v>
      </c>
      <c r="K90" s="88">
        <v>4.79</v>
      </c>
      <c r="L90" s="88">
        <v>0</v>
      </c>
      <c r="M90" s="116">
        <v>0.67</v>
      </c>
      <c r="N90" s="115">
        <v>0</v>
      </c>
      <c r="O90" s="88">
        <v>0</v>
      </c>
      <c r="P90" s="88">
        <v>-52</v>
      </c>
      <c r="Q90" s="88">
        <v>0</v>
      </c>
      <c r="R90" s="88">
        <v>0</v>
      </c>
      <c r="S90" s="116">
        <v>0</v>
      </c>
      <c r="U90" s="115">
        <v>-52</v>
      </c>
      <c r="V90" s="116">
        <v>212.59</v>
      </c>
      <c r="W90">
        <v>207.13</v>
      </c>
      <c r="X90">
        <v>0</v>
      </c>
      <c r="Y90">
        <v>4.79</v>
      </c>
      <c r="Z90">
        <v>0.67</v>
      </c>
      <c r="AA90">
        <v>-52</v>
      </c>
    </row>
    <row r="91" spans="7:27">
      <c r="G91" t="s">
        <v>133</v>
      </c>
      <c r="H91" s="115">
        <v>164.93</v>
      </c>
      <c r="I91" s="88">
        <v>0</v>
      </c>
      <c r="J91" s="88">
        <v>0</v>
      </c>
      <c r="K91" s="88">
        <v>47.95</v>
      </c>
      <c r="L91" s="88">
        <v>0</v>
      </c>
      <c r="M91" s="116">
        <v>0.19</v>
      </c>
      <c r="N91" s="115">
        <v>0</v>
      </c>
      <c r="O91" s="88">
        <v>0</v>
      </c>
      <c r="P91" s="88">
        <v>-18</v>
      </c>
      <c r="Q91" s="88">
        <v>0</v>
      </c>
      <c r="R91" s="88">
        <v>0</v>
      </c>
      <c r="S91" s="116">
        <v>0</v>
      </c>
      <c r="U91" s="115">
        <v>-18</v>
      </c>
      <c r="V91" s="116">
        <v>213.07</v>
      </c>
      <c r="W91">
        <v>164.93</v>
      </c>
      <c r="X91">
        <v>0</v>
      </c>
      <c r="Y91">
        <v>47.95</v>
      </c>
      <c r="Z91">
        <v>0.19</v>
      </c>
      <c r="AA91">
        <v>-18</v>
      </c>
    </row>
    <row r="92" spans="7:27">
      <c r="G92" t="s">
        <v>134</v>
      </c>
      <c r="H92" s="115">
        <v>117.95</v>
      </c>
      <c r="I92" s="88">
        <v>0</v>
      </c>
      <c r="J92" s="88">
        <v>0</v>
      </c>
      <c r="K92" s="88">
        <v>4.79</v>
      </c>
      <c r="L92" s="88">
        <v>0</v>
      </c>
      <c r="M92" s="116">
        <v>0</v>
      </c>
      <c r="N92" s="115">
        <v>0</v>
      </c>
      <c r="O92" s="88">
        <v>0</v>
      </c>
      <c r="P92" s="88">
        <v>-44</v>
      </c>
      <c r="Q92" s="88">
        <v>0</v>
      </c>
      <c r="R92" s="88">
        <v>0</v>
      </c>
      <c r="S92" s="116">
        <v>0</v>
      </c>
      <c r="U92" s="115">
        <v>-44</v>
      </c>
      <c r="V92" s="116">
        <v>122.74</v>
      </c>
      <c r="W92">
        <v>117.95</v>
      </c>
      <c r="X92">
        <v>0</v>
      </c>
      <c r="Y92">
        <v>4.79</v>
      </c>
      <c r="Z92">
        <v>0</v>
      </c>
      <c r="AA92">
        <v>-44</v>
      </c>
    </row>
    <row r="93" spans="7:27">
      <c r="G93" t="s">
        <v>135</v>
      </c>
      <c r="H93" s="115">
        <v>65.209999999999994</v>
      </c>
      <c r="I93" s="88">
        <v>0</v>
      </c>
      <c r="J93" s="88">
        <v>0</v>
      </c>
      <c r="K93" s="88">
        <v>4.79</v>
      </c>
      <c r="L93" s="88">
        <v>0</v>
      </c>
      <c r="M93" s="116">
        <v>0.96</v>
      </c>
      <c r="N93" s="115">
        <v>0</v>
      </c>
      <c r="O93" s="88">
        <v>0</v>
      </c>
      <c r="P93" s="88">
        <v>-80</v>
      </c>
      <c r="Q93" s="88">
        <v>0</v>
      </c>
      <c r="R93" s="88">
        <v>0</v>
      </c>
      <c r="S93" s="116">
        <v>0</v>
      </c>
      <c r="U93" s="115">
        <v>-80</v>
      </c>
      <c r="V93" s="116">
        <v>70.959999999999994</v>
      </c>
      <c r="W93">
        <v>65.209999999999994</v>
      </c>
      <c r="X93">
        <v>0</v>
      </c>
      <c r="Y93">
        <v>4.79</v>
      </c>
      <c r="Z93">
        <v>0.96</v>
      </c>
      <c r="AA93">
        <v>-80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33.57</v>
      </c>
      <c r="L94" s="88">
        <v>0</v>
      </c>
      <c r="M94" s="116">
        <v>1.53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35.1</v>
      </c>
      <c r="W94">
        <v>0</v>
      </c>
      <c r="X94">
        <v>0</v>
      </c>
      <c r="Y94">
        <v>33.57</v>
      </c>
      <c r="Z94">
        <v>1.53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2.88</v>
      </c>
      <c r="L95" s="88">
        <v>0</v>
      </c>
      <c r="M95" s="116">
        <v>0.96</v>
      </c>
      <c r="N95" s="115">
        <v>0</v>
      </c>
      <c r="O95" s="88">
        <v>-24</v>
      </c>
      <c r="P95" s="88">
        <v>0</v>
      </c>
      <c r="Q95" s="88">
        <v>0</v>
      </c>
      <c r="R95" s="88">
        <v>0</v>
      </c>
      <c r="S95" s="116">
        <v>0</v>
      </c>
      <c r="U95" s="115">
        <v>-24</v>
      </c>
      <c r="V95" s="116">
        <v>3.84</v>
      </c>
      <c r="W95">
        <v>0</v>
      </c>
      <c r="X95">
        <v>-24</v>
      </c>
      <c r="Y95">
        <v>2.88</v>
      </c>
      <c r="Z95">
        <v>0.96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1.91</v>
      </c>
      <c r="L96" s="88">
        <v>0</v>
      </c>
      <c r="M96" s="116">
        <v>0.57999999999999996</v>
      </c>
      <c r="N96" s="115">
        <v>0</v>
      </c>
      <c r="O96" s="88">
        <v>-44</v>
      </c>
      <c r="P96" s="88">
        <v>0</v>
      </c>
      <c r="Q96" s="88">
        <v>0</v>
      </c>
      <c r="R96" s="88">
        <v>0</v>
      </c>
      <c r="S96" s="116">
        <v>0</v>
      </c>
      <c r="U96" s="115">
        <v>-44</v>
      </c>
      <c r="V96" s="116">
        <v>2.4900000000000002</v>
      </c>
      <c r="W96">
        <v>0</v>
      </c>
      <c r="X96">
        <v>-44</v>
      </c>
      <c r="Y96">
        <v>1.91</v>
      </c>
      <c r="Z96">
        <v>0.57999999999999996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33.56</v>
      </c>
      <c r="L97" s="88">
        <v>0</v>
      </c>
      <c r="M97" s="116">
        <v>0.86</v>
      </c>
      <c r="N97" s="115">
        <v>0</v>
      </c>
      <c r="O97" s="88">
        <v>-74</v>
      </c>
      <c r="P97" s="88">
        <v>-18</v>
      </c>
      <c r="Q97" s="88">
        <v>0</v>
      </c>
      <c r="R97" s="88">
        <v>0</v>
      </c>
      <c r="S97" s="116">
        <v>0</v>
      </c>
      <c r="U97" s="115">
        <v>-92</v>
      </c>
      <c r="V97" s="116">
        <v>34.42</v>
      </c>
      <c r="W97">
        <v>0</v>
      </c>
      <c r="X97">
        <v>-74</v>
      </c>
      <c r="Y97">
        <v>33.56</v>
      </c>
      <c r="Z97">
        <v>0.86</v>
      </c>
      <c r="AA97">
        <v>-18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2.88</v>
      </c>
      <c r="L98" s="88">
        <v>0</v>
      </c>
      <c r="M98" s="116">
        <v>0</v>
      </c>
      <c r="N98" s="115">
        <v>0</v>
      </c>
      <c r="O98" s="88">
        <v>-99</v>
      </c>
      <c r="P98" s="88">
        <v>-49</v>
      </c>
      <c r="Q98" s="88">
        <v>0</v>
      </c>
      <c r="R98" s="88">
        <v>0</v>
      </c>
      <c r="S98" s="116">
        <v>0</v>
      </c>
      <c r="U98" s="115">
        <v>-148</v>
      </c>
      <c r="V98" s="116">
        <v>2.88</v>
      </c>
      <c r="W98">
        <v>0</v>
      </c>
      <c r="X98">
        <v>-99</v>
      </c>
      <c r="Y98">
        <v>2.88</v>
      </c>
      <c r="Z98">
        <v>0</v>
      </c>
      <c r="AA98">
        <v>-49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5.5103300000000015</v>
      </c>
      <c r="I99" s="111">
        <f t="shared" ref="I99:BQ99" si="1">SUM(I3:I98)/4000</f>
        <v>0</v>
      </c>
      <c r="J99" s="111">
        <f t="shared" si="1"/>
        <v>0.60554249999999998</v>
      </c>
      <c r="K99" s="111">
        <f t="shared" si="1"/>
        <v>0.21096999999999994</v>
      </c>
      <c r="L99" s="111">
        <f t="shared" si="1"/>
        <v>0</v>
      </c>
      <c r="M99" s="111">
        <f t="shared" si="1"/>
        <v>3.0847499999999986E-2</v>
      </c>
      <c r="N99" s="110">
        <f t="shared" si="1"/>
        <v>-2.8500000000000001E-2</v>
      </c>
      <c r="O99" s="111">
        <f t="shared" si="1"/>
        <v>-1.5014749999999999</v>
      </c>
      <c r="P99" s="111">
        <f t="shared" si="1"/>
        <v>-1.683675</v>
      </c>
      <c r="Q99" s="111">
        <f t="shared" si="1"/>
        <v>-0.06</v>
      </c>
      <c r="R99" s="111">
        <f t="shared" si="1"/>
        <v>0</v>
      </c>
      <c r="S99" s="112">
        <f t="shared" si="1"/>
        <v>0</v>
      </c>
      <c r="U99" s="110">
        <f t="shared" si="1"/>
        <v>-3.2736500000000004</v>
      </c>
      <c r="V99" s="112">
        <f t="shared" si="1"/>
        <v>6.3576900000000007</v>
      </c>
      <c r="W99">
        <f t="shared" si="1"/>
        <v>5.4818300000000013</v>
      </c>
      <c r="X99">
        <f t="shared" si="1"/>
        <v>-1.5014749999999999</v>
      </c>
      <c r="Y99">
        <f t="shared" si="1"/>
        <v>0.15096999999999999</v>
      </c>
      <c r="Z99">
        <f t="shared" si="1"/>
        <v>3.0847499999999986E-2</v>
      </c>
      <c r="AA99">
        <f t="shared" si="1"/>
        <v>-1.0781324999999997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62" ht="15" customHeight="1">
      <c r="A1" s="210" t="s">
        <v>229</v>
      </c>
      <c r="B1" s="210"/>
      <c r="C1" s="210"/>
      <c r="D1" s="210"/>
      <c r="E1" s="109"/>
      <c r="F1" s="109"/>
      <c r="G1" s="210" t="s">
        <v>44</v>
      </c>
      <c r="H1" s="211" t="s">
        <v>230</v>
      </c>
      <c r="I1" s="212"/>
      <c r="J1" s="212"/>
      <c r="K1" s="212"/>
      <c r="L1" s="212"/>
      <c r="M1" s="213"/>
      <c r="N1" s="211" t="s">
        <v>231</v>
      </c>
      <c r="O1" s="212"/>
      <c r="P1" s="212"/>
      <c r="Q1" s="212"/>
      <c r="R1" s="212"/>
      <c r="S1" s="213"/>
      <c r="T1">
        <v>3</v>
      </c>
      <c r="W1" t="s">
        <v>470</v>
      </c>
      <c r="X1" t="s">
        <v>471</v>
      </c>
      <c r="Y1" t="s">
        <v>471</v>
      </c>
      <c r="Z1" t="s">
        <v>470</v>
      </c>
      <c r="AA1" t="s">
        <v>470</v>
      </c>
      <c r="AB1" t="s">
        <v>470</v>
      </c>
      <c r="AC1" t="s">
        <v>472</v>
      </c>
      <c r="AD1" t="s">
        <v>470</v>
      </c>
      <c r="AE1" t="s">
        <v>473</v>
      </c>
      <c r="AF1" t="s">
        <v>474</v>
      </c>
      <c r="AG1" t="s">
        <v>475</v>
      </c>
      <c r="AH1" t="s">
        <v>476</v>
      </c>
      <c r="AI1" t="s">
        <v>471</v>
      </c>
      <c r="AJ1" t="s">
        <v>470</v>
      </c>
      <c r="AK1" t="s">
        <v>470</v>
      </c>
      <c r="AL1" t="s">
        <v>477</v>
      </c>
      <c r="AM1" t="s">
        <v>470</v>
      </c>
      <c r="AN1" t="s">
        <v>471</v>
      </c>
      <c r="AO1" t="s">
        <v>478</v>
      </c>
      <c r="AP1" t="s">
        <v>479</v>
      </c>
      <c r="AQ1" t="s">
        <v>471</v>
      </c>
      <c r="AR1" t="s">
        <v>480</v>
      </c>
      <c r="AS1" t="s">
        <v>478</v>
      </c>
      <c r="AT1" t="s">
        <v>470</v>
      </c>
      <c r="AU1" t="s">
        <v>150</v>
      </c>
      <c r="AV1" t="s">
        <v>150</v>
      </c>
      <c r="AW1" t="s">
        <v>149</v>
      </c>
      <c r="AX1" t="s">
        <v>150</v>
      </c>
      <c r="AY1" t="s">
        <v>150</v>
      </c>
      <c r="AZ1" t="s">
        <v>149</v>
      </c>
      <c r="BA1" t="s">
        <v>150</v>
      </c>
      <c r="BB1" t="s">
        <v>150</v>
      </c>
      <c r="BC1" t="s">
        <v>149</v>
      </c>
      <c r="BD1" t="s">
        <v>150</v>
      </c>
      <c r="BE1" t="s">
        <v>150</v>
      </c>
      <c r="BF1" t="s">
        <v>150</v>
      </c>
      <c r="BG1" t="s">
        <v>150</v>
      </c>
      <c r="BH1" t="s">
        <v>149</v>
      </c>
      <c r="BI1" t="s">
        <v>490</v>
      </c>
      <c r="BJ1" t="s">
        <v>490</v>
      </c>
    </row>
    <row r="2" spans="1:6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0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44579</v>
      </c>
      <c r="W2" s="30" t="s">
        <v>240</v>
      </c>
      <c r="X2" t="s">
        <v>242</v>
      </c>
      <c r="Y2" t="s">
        <v>299</v>
      </c>
      <c r="Z2" t="s">
        <v>283</v>
      </c>
      <c r="AA2" t="s">
        <v>281</v>
      </c>
      <c r="AB2" t="s">
        <v>282</v>
      </c>
      <c r="AC2" t="s">
        <v>331</v>
      </c>
      <c r="AD2" t="s">
        <v>232</v>
      </c>
      <c r="AE2" t="s">
        <v>149</v>
      </c>
      <c r="AF2" t="s">
        <v>149</v>
      </c>
      <c r="AG2" t="s">
        <v>246</v>
      </c>
      <c r="AH2" t="s">
        <v>255</v>
      </c>
      <c r="AI2" t="s">
        <v>252</v>
      </c>
      <c r="AJ2" t="s">
        <v>268</v>
      </c>
      <c r="AK2" t="s">
        <v>270</v>
      </c>
      <c r="AL2" t="s">
        <v>405</v>
      </c>
      <c r="AM2" t="s">
        <v>237</v>
      </c>
      <c r="AN2" t="s">
        <v>298</v>
      </c>
      <c r="AO2" t="s">
        <v>152</v>
      </c>
      <c r="AP2" t="s">
        <v>152</v>
      </c>
      <c r="AQ2" t="s">
        <v>391</v>
      </c>
      <c r="AR2" t="s">
        <v>153</v>
      </c>
      <c r="AS2" t="s">
        <v>153</v>
      </c>
      <c r="AT2" t="s">
        <v>269</v>
      </c>
      <c r="AU2" t="s">
        <v>481</v>
      </c>
      <c r="AV2" t="s">
        <v>482</v>
      </c>
      <c r="AW2" t="s">
        <v>483</v>
      </c>
      <c r="AX2" t="s">
        <v>484</v>
      </c>
      <c r="AY2" t="s">
        <v>485</v>
      </c>
      <c r="AZ2" t="s">
        <v>486</v>
      </c>
      <c r="BA2" t="s">
        <v>476</v>
      </c>
      <c r="BB2" t="s">
        <v>487</v>
      </c>
      <c r="BC2" t="s">
        <v>487</v>
      </c>
      <c r="BD2" t="s">
        <v>487</v>
      </c>
      <c r="BE2" t="s">
        <v>487</v>
      </c>
      <c r="BF2" t="s">
        <v>488</v>
      </c>
      <c r="BG2" t="s">
        <v>489</v>
      </c>
      <c r="BH2" t="s">
        <v>489</v>
      </c>
      <c r="BI2" t="s">
        <v>152</v>
      </c>
      <c r="BJ2" t="s">
        <v>153</v>
      </c>
    </row>
    <row r="3" spans="1:6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27.209999999999997</v>
      </c>
      <c r="I3" s="95">
        <v>0.6399999999999999</v>
      </c>
      <c r="J3" s="95">
        <v>1.61</v>
      </c>
      <c r="K3" s="95">
        <v>0</v>
      </c>
      <c r="L3" s="95">
        <v>4.79</v>
      </c>
      <c r="M3" s="114">
        <v>0</v>
      </c>
      <c r="N3" s="113">
        <v>153.12</v>
      </c>
      <c r="O3" s="95">
        <v>208.22</v>
      </c>
      <c r="P3" s="95">
        <v>0</v>
      </c>
      <c r="Q3" s="95">
        <v>0</v>
      </c>
      <c r="R3" s="95">
        <v>0</v>
      </c>
      <c r="S3" s="114">
        <v>0</v>
      </c>
      <c r="W3">
        <v>0.38</v>
      </c>
      <c r="X3">
        <v>0.77</v>
      </c>
      <c r="Y3">
        <v>0.28999999999999998</v>
      </c>
      <c r="Z3">
        <v>0.3</v>
      </c>
      <c r="AA3">
        <v>0.4</v>
      </c>
      <c r="AB3">
        <v>0.8</v>
      </c>
      <c r="AC3">
        <v>0.38</v>
      </c>
      <c r="AD3">
        <v>0.35</v>
      </c>
      <c r="AE3">
        <v>0</v>
      </c>
      <c r="AF3">
        <v>0</v>
      </c>
      <c r="AG3">
        <v>19.18</v>
      </c>
      <c r="AH3">
        <v>0</v>
      </c>
      <c r="AI3">
        <v>0.43</v>
      </c>
      <c r="AJ3">
        <v>0.64</v>
      </c>
      <c r="AK3">
        <v>0.4</v>
      </c>
      <c r="AL3">
        <v>4.79</v>
      </c>
      <c r="AM3">
        <v>0.32</v>
      </c>
      <c r="AN3">
        <v>0.43</v>
      </c>
      <c r="AO3">
        <v>0</v>
      </c>
      <c r="AP3">
        <v>0</v>
      </c>
      <c r="AQ3">
        <v>2.88</v>
      </c>
      <c r="AR3">
        <v>1.29</v>
      </c>
      <c r="AS3">
        <v>0</v>
      </c>
      <c r="AT3">
        <v>0.22</v>
      </c>
      <c r="AU3">
        <v>4.3</v>
      </c>
      <c r="AV3">
        <v>2.09</v>
      </c>
      <c r="AW3">
        <v>0</v>
      </c>
      <c r="AX3">
        <v>1.51</v>
      </c>
      <c r="AY3">
        <v>5.16</v>
      </c>
      <c r="AZ3">
        <v>0</v>
      </c>
      <c r="BA3">
        <v>30</v>
      </c>
      <c r="BB3">
        <v>0</v>
      </c>
      <c r="BC3">
        <v>45</v>
      </c>
      <c r="BD3">
        <v>15</v>
      </c>
      <c r="BE3">
        <v>35</v>
      </c>
      <c r="BF3">
        <v>0</v>
      </c>
      <c r="BG3">
        <v>115.16</v>
      </c>
      <c r="BH3">
        <v>108.12</v>
      </c>
      <c r="BI3">
        <v>0</v>
      </c>
      <c r="BJ3">
        <v>0</v>
      </c>
    </row>
    <row r="4" spans="1:62">
      <c r="A4" t="s">
        <v>240</v>
      </c>
      <c r="B4" t="s">
        <v>232</v>
      </c>
      <c r="C4" t="s">
        <v>234</v>
      </c>
      <c r="G4" t="s">
        <v>46</v>
      </c>
      <c r="H4" s="115">
        <v>27.209999999999997</v>
      </c>
      <c r="I4" s="88">
        <v>0.6399999999999999</v>
      </c>
      <c r="J4" s="88">
        <v>1.61</v>
      </c>
      <c r="K4" s="88">
        <v>0</v>
      </c>
      <c r="L4" s="88">
        <v>4.79</v>
      </c>
      <c r="M4" s="116">
        <v>0</v>
      </c>
      <c r="N4" s="115">
        <v>153.12</v>
      </c>
      <c r="O4" s="88">
        <v>208.22</v>
      </c>
      <c r="P4" s="88">
        <v>0</v>
      </c>
      <c r="Q4" s="88">
        <v>0</v>
      </c>
      <c r="R4" s="88">
        <v>0</v>
      </c>
      <c r="S4" s="116">
        <v>0</v>
      </c>
      <c r="W4">
        <v>0.38</v>
      </c>
      <c r="X4">
        <v>0.77</v>
      </c>
      <c r="Y4">
        <v>0.28999999999999998</v>
      </c>
      <c r="Z4">
        <v>0.3</v>
      </c>
      <c r="AA4">
        <v>0.4</v>
      </c>
      <c r="AB4">
        <v>0.8</v>
      </c>
      <c r="AC4">
        <v>0.38</v>
      </c>
      <c r="AD4">
        <v>0.35</v>
      </c>
      <c r="AE4">
        <v>0</v>
      </c>
      <c r="AF4">
        <v>0</v>
      </c>
      <c r="AG4">
        <v>19.18</v>
      </c>
      <c r="AH4">
        <v>0</v>
      </c>
      <c r="AI4">
        <v>0.43</v>
      </c>
      <c r="AJ4">
        <v>0.64</v>
      </c>
      <c r="AK4">
        <v>0.4</v>
      </c>
      <c r="AL4">
        <v>4.79</v>
      </c>
      <c r="AM4">
        <v>0.32</v>
      </c>
      <c r="AN4">
        <v>0.43</v>
      </c>
      <c r="AO4">
        <v>0</v>
      </c>
      <c r="AP4">
        <v>0</v>
      </c>
      <c r="AQ4">
        <v>2.88</v>
      </c>
      <c r="AR4">
        <v>1.29</v>
      </c>
      <c r="AS4">
        <v>0</v>
      </c>
      <c r="AT4">
        <v>0.22</v>
      </c>
      <c r="AU4">
        <v>4.3</v>
      </c>
      <c r="AV4">
        <v>2.09</v>
      </c>
      <c r="AW4">
        <v>0</v>
      </c>
      <c r="AX4">
        <v>1.51</v>
      </c>
      <c r="AY4">
        <v>5.16</v>
      </c>
      <c r="AZ4">
        <v>0</v>
      </c>
      <c r="BA4">
        <v>30</v>
      </c>
      <c r="BB4">
        <v>0</v>
      </c>
      <c r="BC4">
        <v>45</v>
      </c>
      <c r="BD4">
        <v>15</v>
      </c>
      <c r="BE4">
        <v>35</v>
      </c>
      <c r="BF4">
        <v>0</v>
      </c>
      <c r="BG4">
        <v>115.16</v>
      </c>
      <c r="BH4">
        <v>108.12</v>
      </c>
      <c r="BI4">
        <v>0</v>
      </c>
      <c r="BJ4">
        <v>0</v>
      </c>
    </row>
    <row r="5" spans="1:62">
      <c r="A5" t="s">
        <v>241</v>
      </c>
      <c r="B5" t="s">
        <v>233</v>
      </c>
      <c r="C5" t="s">
        <v>235</v>
      </c>
      <c r="G5" t="s">
        <v>47</v>
      </c>
      <c r="H5" s="115">
        <v>27.209999999999997</v>
      </c>
      <c r="I5" s="88">
        <v>0.6399999999999999</v>
      </c>
      <c r="J5" s="88">
        <v>1.61</v>
      </c>
      <c r="K5" s="88">
        <v>0</v>
      </c>
      <c r="L5" s="88">
        <v>4.79</v>
      </c>
      <c r="M5" s="116">
        <v>0</v>
      </c>
      <c r="N5" s="115">
        <v>153.12</v>
      </c>
      <c r="O5" s="88">
        <v>208.22</v>
      </c>
      <c r="P5" s="88">
        <v>0</v>
      </c>
      <c r="Q5" s="88">
        <v>0</v>
      </c>
      <c r="R5" s="88">
        <v>0</v>
      </c>
      <c r="S5" s="116">
        <v>0</v>
      </c>
      <c r="W5">
        <v>0.38</v>
      </c>
      <c r="X5">
        <v>0.77</v>
      </c>
      <c r="Y5">
        <v>0.28999999999999998</v>
      </c>
      <c r="Z5">
        <v>0.3</v>
      </c>
      <c r="AA5">
        <v>0.4</v>
      </c>
      <c r="AB5">
        <v>0.8</v>
      </c>
      <c r="AC5">
        <v>0.38</v>
      </c>
      <c r="AD5">
        <v>0.35</v>
      </c>
      <c r="AE5">
        <v>0</v>
      </c>
      <c r="AF5">
        <v>0</v>
      </c>
      <c r="AG5">
        <v>19.18</v>
      </c>
      <c r="AH5">
        <v>0</v>
      </c>
      <c r="AI5">
        <v>0.43</v>
      </c>
      <c r="AJ5">
        <v>0.64</v>
      </c>
      <c r="AK5">
        <v>0.4</v>
      </c>
      <c r="AL5">
        <v>4.79</v>
      </c>
      <c r="AM5">
        <v>0.32</v>
      </c>
      <c r="AN5">
        <v>0.43</v>
      </c>
      <c r="AO5">
        <v>0</v>
      </c>
      <c r="AP5">
        <v>0</v>
      </c>
      <c r="AQ5">
        <v>2.88</v>
      </c>
      <c r="AR5">
        <v>1.29</v>
      </c>
      <c r="AS5">
        <v>0</v>
      </c>
      <c r="AT5">
        <v>0.22</v>
      </c>
      <c r="AU5">
        <v>4.3</v>
      </c>
      <c r="AV5">
        <v>2.09</v>
      </c>
      <c r="AW5">
        <v>0</v>
      </c>
      <c r="AX5">
        <v>1.51</v>
      </c>
      <c r="AY5">
        <v>5.16</v>
      </c>
      <c r="AZ5">
        <v>0</v>
      </c>
      <c r="BA5">
        <v>30</v>
      </c>
      <c r="BB5">
        <v>0</v>
      </c>
      <c r="BC5">
        <v>45</v>
      </c>
      <c r="BD5">
        <v>15</v>
      </c>
      <c r="BE5">
        <v>35</v>
      </c>
      <c r="BF5">
        <v>0</v>
      </c>
      <c r="BG5">
        <v>115.16</v>
      </c>
      <c r="BH5">
        <v>108.12</v>
      </c>
      <c r="BI5">
        <v>0</v>
      </c>
      <c r="BJ5">
        <v>0</v>
      </c>
    </row>
    <row r="6" spans="1:62">
      <c r="A6" t="s">
        <v>242</v>
      </c>
      <c r="B6" t="s">
        <v>264</v>
      </c>
      <c r="C6" t="s">
        <v>236</v>
      </c>
      <c r="G6" t="s">
        <v>48</v>
      </c>
      <c r="H6" s="115">
        <v>27.209999999999997</v>
      </c>
      <c r="I6" s="88">
        <v>0.6399999999999999</v>
      </c>
      <c r="J6" s="88">
        <v>1.61</v>
      </c>
      <c r="K6" s="88">
        <v>0</v>
      </c>
      <c r="L6" s="88">
        <v>4.79</v>
      </c>
      <c r="M6" s="116">
        <v>0</v>
      </c>
      <c r="N6" s="115">
        <v>153.12</v>
      </c>
      <c r="O6" s="88">
        <v>208.22</v>
      </c>
      <c r="P6" s="88">
        <v>0</v>
      </c>
      <c r="Q6" s="88">
        <v>0</v>
      </c>
      <c r="R6" s="88">
        <v>0</v>
      </c>
      <c r="S6" s="116">
        <v>0</v>
      </c>
      <c r="W6">
        <v>0.38</v>
      </c>
      <c r="X6">
        <v>0.77</v>
      </c>
      <c r="Y6">
        <v>0.28999999999999998</v>
      </c>
      <c r="Z6">
        <v>0.3</v>
      </c>
      <c r="AA6">
        <v>0.4</v>
      </c>
      <c r="AB6">
        <v>0.8</v>
      </c>
      <c r="AC6">
        <v>0.38</v>
      </c>
      <c r="AD6">
        <v>0.35</v>
      </c>
      <c r="AE6">
        <v>0</v>
      </c>
      <c r="AF6">
        <v>0</v>
      </c>
      <c r="AG6">
        <v>19.18</v>
      </c>
      <c r="AH6">
        <v>0</v>
      </c>
      <c r="AI6">
        <v>0.43</v>
      </c>
      <c r="AJ6">
        <v>0.64</v>
      </c>
      <c r="AK6">
        <v>0.4</v>
      </c>
      <c r="AL6">
        <v>4.79</v>
      </c>
      <c r="AM6">
        <v>0.32</v>
      </c>
      <c r="AN6">
        <v>0.43</v>
      </c>
      <c r="AO6">
        <v>0</v>
      </c>
      <c r="AP6">
        <v>0</v>
      </c>
      <c r="AQ6">
        <v>2.88</v>
      </c>
      <c r="AR6">
        <v>1.29</v>
      </c>
      <c r="AS6">
        <v>0</v>
      </c>
      <c r="AT6">
        <v>0.22</v>
      </c>
      <c r="AU6">
        <v>4.3</v>
      </c>
      <c r="AV6">
        <v>2.09</v>
      </c>
      <c r="AW6">
        <v>0</v>
      </c>
      <c r="AX6">
        <v>1.51</v>
      </c>
      <c r="AY6">
        <v>5.16</v>
      </c>
      <c r="AZ6">
        <v>0</v>
      </c>
      <c r="BA6">
        <v>30</v>
      </c>
      <c r="BB6">
        <v>0</v>
      </c>
      <c r="BC6">
        <v>45</v>
      </c>
      <c r="BD6">
        <v>15</v>
      </c>
      <c r="BE6">
        <v>35</v>
      </c>
      <c r="BF6">
        <v>0</v>
      </c>
      <c r="BG6">
        <v>115.16</v>
      </c>
      <c r="BH6">
        <v>108.12</v>
      </c>
      <c r="BI6">
        <v>0</v>
      </c>
      <c r="BJ6">
        <v>0</v>
      </c>
    </row>
    <row r="7" spans="1:62">
      <c r="A7" t="s">
        <v>243</v>
      </c>
      <c r="B7" t="s">
        <v>299</v>
      </c>
      <c r="C7" t="s">
        <v>265</v>
      </c>
      <c r="G7" t="s">
        <v>49</v>
      </c>
      <c r="H7" s="115">
        <v>27.209999999999997</v>
      </c>
      <c r="I7" s="88">
        <v>0.6399999999999999</v>
      </c>
      <c r="J7" s="88">
        <v>1.61</v>
      </c>
      <c r="K7" s="88">
        <v>0</v>
      </c>
      <c r="L7" s="88">
        <v>4.79</v>
      </c>
      <c r="M7" s="116">
        <v>0</v>
      </c>
      <c r="N7" s="115">
        <v>153.12</v>
      </c>
      <c r="O7" s="88">
        <v>208.22</v>
      </c>
      <c r="P7" s="88">
        <v>0</v>
      </c>
      <c r="Q7" s="88">
        <v>0</v>
      </c>
      <c r="R7" s="88">
        <v>0</v>
      </c>
      <c r="S7" s="116">
        <v>0</v>
      </c>
      <c r="W7">
        <v>0.38</v>
      </c>
      <c r="X7">
        <v>0.77</v>
      </c>
      <c r="Y7">
        <v>0.28999999999999998</v>
      </c>
      <c r="Z7">
        <v>0.3</v>
      </c>
      <c r="AA7">
        <v>0.4</v>
      </c>
      <c r="AB7">
        <v>0.8</v>
      </c>
      <c r="AC7">
        <v>0.38</v>
      </c>
      <c r="AD7">
        <v>0.35</v>
      </c>
      <c r="AE7">
        <v>0</v>
      </c>
      <c r="AF7">
        <v>0</v>
      </c>
      <c r="AG7">
        <v>19.18</v>
      </c>
      <c r="AH7">
        <v>0</v>
      </c>
      <c r="AI7">
        <v>0.43</v>
      </c>
      <c r="AJ7">
        <v>0.64</v>
      </c>
      <c r="AK7">
        <v>0.4</v>
      </c>
      <c r="AL7">
        <v>4.79</v>
      </c>
      <c r="AM7">
        <v>0.32</v>
      </c>
      <c r="AN7">
        <v>0.43</v>
      </c>
      <c r="AO7">
        <v>0</v>
      </c>
      <c r="AP7">
        <v>0</v>
      </c>
      <c r="AQ7">
        <v>2.88</v>
      </c>
      <c r="AR7">
        <v>1.29</v>
      </c>
      <c r="AS7">
        <v>0</v>
      </c>
      <c r="AT7">
        <v>0.22</v>
      </c>
      <c r="AU7">
        <v>4.3</v>
      </c>
      <c r="AV7">
        <v>2.09</v>
      </c>
      <c r="AW7">
        <v>0</v>
      </c>
      <c r="AX7">
        <v>1.51</v>
      </c>
      <c r="AY7">
        <v>5.16</v>
      </c>
      <c r="AZ7">
        <v>0</v>
      </c>
      <c r="BA7">
        <v>30</v>
      </c>
      <c r="BB7">
        <v>0</v>
      </c>
      <c r="BC7">
        <v>45</v>
      </c>
      <c r="BD7">
        <v>15</v>
      </c>
      <c r="BE7">
        <v>35</v>
      </c>
      <c r="BF7">
        <v>0</v>
      </c>
      <c r="BG7">
        <v>115.16</v>
      </c>
      <c r="BH7">
        <v>108.12</v>
      </c>
      <c r="BI7">
        <v>0</v>
      </c>
      <c r="BJ7">
        <v>0</v>
      </c>
    </row>
    <row r="8" spans="1:62">
      <c r="A8" t="s">
        <v>244</v>
      </c>
      <c r="B8" t="s">
        <v>341</v>
      </c>
      <c r="C8" t="s">
        <v>237</v>
      </c>
      <c r="G8" t="s">
        <v>50</v>
      </c>
      <c r="H8" s="115">
        <v>27.209999999999997</v>
      </c>
      <c r="I8" s="88">
        <v>0.6399999999999999</v>
      </c>
      <c r="J8" s="88">
        <v>1.61</v>
      </c>
      <c r="K8" s="88">
        <v>0</v>
      </c>
      <c r="L8" s="88">
        <v>4.79</v>
      </c>
      <c r="M8" s="116">
        <v>0</v>
      </c>
      <c r="N8" s="115">
        <v>153.12</v>
      </c>
      <c r="O8" s="88">
        <v>208.22</v>
      </c>
      <c r="P8" s="88">
        <v>0</v>
      </c>
      <c r="Q8" s="88">
        <v>0</v>
      </c>
      <c r="R8" s="88">
        <v>0</v>
      </c>
      <c r="S8" s="116">
        <v>0</v>
      </c>
      <c r="W8">
        <v>0.38</v>
      </c>
      <c r="X8">
        <v>0.77</v>
      </c>
      <c r="Y8">
        <v>0.28999999999999998</v>
      </c>
      <c r="Z8">
        <v>0.3</v>
      </c>
      <c r="AA8">
        <v>0.4</v>
      </c>
      <c r="AB8">
        <v>0.8</v>
      </c>
      <c r="AC8">
        <v>0.38</v>
      </c>
      <c r="AD8">
        <v>0.35</v>
      </c>
      <c r="AE8">
        <v>0</v>
      </c>
      <c r="AF8">
        <v>0</v>
      </c>
      <c r="AG8">
        <v>19.18</v>
      </c>
      <c r="AH8">
        <v>0</v>
      </c>
      <c r="AI8">
        <v>0.43</v>
      </c>
      <c r="AJ8">
        <v>0.64</v>
      </c>
      <c r="AK8">
        <v>0.4</v>
      </c>
      <c r="AL8">
        <v>4.79</v>
      </c>
      <c r="AM8">
        <v>0.32</v>
      </c>
      <c r="AN8">
        <v>0.43</v>
      </c>
      <c r="AO8">
        <v>0</v>
      </c>
      <c r="AP8">
        <v>0</v>
      </c>
      <c r="AQ8">
        <v>2.88</v>
      </c>
      <c r="AR8">
        <v>1.29</v>
      </c>
      <c r="AS8">
        <v>0</v>
      </c>
      <c r="AT8">
        <v>0.22</v>
      </c>
      <c r="AU8">
        <v>4.3</v>
      </c>
      <c r="AV8">
        <v>2.09</v>
      </c>
      <c r="AW8">
        <v>0</v>
      </c>
      <c r="AX8">
        <v>1.51</v>
      </c>
      <c r="AY8">
        <v>5.16</v>
      </c>
      <c r="AZ8">
        <v>0</v>
      </c>
      <c r="BA8">
        <v>30</v>
      </c>
      <c r="BB8">
        <v>0</v>
      </c>
      <c r="BC8">
        <v>45</v>
      </c>
      <c r="BD8">
        <v>15</v>
      </c>
      <c r="BE8">
        <v>35</v>
      </c>
      <c r="BF8">
        <v>0</v>
      </c>
      <c r="BG8">
        <v>115.16</v>
      </c>
      <c r="BH8">
        <v>108.12</v>
      </c>
      <c r="BI8">
        <v>0</v>
      </c>
      <c r="BJ8">
        <v>0</v>
      </c>
    </row>
    <row r="9" spans="1:62">
      <c r="A9" t="s">
        <v>245</v>
      </c>
      <c r="B9" t="s">
        <v>361</v>
      </c>
      <c r="C9" t="s">
        <v>238</v>
      </c>
      <c r="G9" t="s">
        <v>51</v>
      </c>
      <c r="H9" s="115">
        <v>27.209999999999997</v>
      </c>
      <c r="I9" s="88">
        <v>0.6399999999999999</v>
      </c>
      <c r="J9" s="88">
        <v>1.61</v>
      </c>
      <c r="K9" s="88">
        <v>0</v>
      </c>
      <c r="L9" s="88">
        <v>4.79</v>
      </c>
      <c r="M9" s="116">
        <v>0</v>
      </c>
      <c r="N9" s="115">
        <v>153.12</v>
      </c>
      <c r="O9" s="88">
        <v>208.22</v>
      </c>
      <c r="P9" s="88">
        <v>0</v>
      </c>
      <c r="Q9" s="88">
        <v>0</v>
      </c>
      <c r="R9" s="88">
        <v>0</v>
      </c>
      <c r="S9" s="116">
        <v>0</v>
      </c>
      <c r="W9">
        <v>0.38</v>
      </c>
      <c r="X9">
        <v>0.77</v>
      </c>
      <c r="Y9">
        <v>0.28999999999999998</v>
      </c>
      <c r="Z9">
        <v>0.3</v>
      </c>
      <c r="AA9">
        <v>0.4</v>
      </c>
      <c r="AB9">
        <v>0.8</v>
      </c>
      <c r="AC9">
        <v>0.38</v>
      </c>
      <c r="AD9">
        <v>0.35</v>
      </c>
      <c r="AE9">
        <v>0</v>
      </c>
      <c r="AF9">
        <v>0</v>
      </c>
      <c r="AG9">
        <v>19.18</v>
      </c>
      <c r="AH9">
        <v>0</v>
      </c>
      <c r="AI9">
        <v>0.43</v>
      </c>
      <c r="AJ9">
        <v>0.64</v>
      </c>
      <c r="AK9">
        <v>0.4</v>
      </c>
      <c r="AL9">
        <v>4.79</v>
      </c>
      <c r="AM9">
        <v>0.32</v>
      </c>
      <c r="AN9">
        <v>0.43</v>
      </c>
      <c r="AO9">
        <v>0</v>
      </c>
      <c r="AP9">
        <v>0</v>
      </c>
      <c r="AQ9">
        <v>2.88</v>
      </c>
      <c r="AR9">
        <v>1.29</v>
      </c>
      <c r="AS9">
        <v>0</v>
      </c>
      <c r="AT9">
        <v>0.22</v>
      </c>
      <c r="AU9">
        <v>4.3</v>
      </c>
      <c r="AV9">
        <v>2.09</v>
      </c>
      <c r="AW9">
        <v>0</v>
      </c>
      <c r="AX9">
        <v>1.51</v>
      </c>
      <c r="AY9">
        <v>5.16</v>
      </c>
      <c r="AZ9">
        <v>0</v>
      </c>
      <c r="BA9">
        <v>30</v>
      </c>
      <c r="BB9">
        <v>0</v>
      </c>
      <c r="BC9">
        <v>45</v>
      </c>
      <c r="BD9">
        <v>15</v>
      </c>
      <c r="BE9">
        <v>35</v>
      </c>
      <c r="BF9">
        <v>0</v>
      </c>
      <c r="BG9">
        <v>115.16</v>
      </c>
      <c r="BH9">
        <v>108.12</v>
      </c>
      <c r="BI9">
        <v>0</v>
      </c>
      <c r="BJ9">
        <v>0</v>
      </c>
    </row>
    <row r="10" spans="1:62">
      <c r="A10" t="s">
        <v>266</v>
      </c>
      <c r="C10" t="s">
        <v>239</v>
      </c>
      <c r="G10" t="s">
        <v>52</v>
      </c>
      <c r="H10" s="115">
        <v>27.209999999999997</v>
      </c>
      <c r="I10" s="88">
        <v>0.6399999999999999</v>
      </c>
      <c r="J10" s="88">
        <v>1.61</v>
      </c>
      <c r="K10" s="88">
        <v>0</v>
      </c>
      <c r="L10" s="88">
        <v>4.79</v>
      </c>
      <c r="M10" s="116">
        <v>0</v>
      </c>
      <c r="N10" s="115">
        <v>153.12</v>
      </c>
      <c r="O10" s="88">
        <v>208.22</v>
      </c>
      <c r="P10" s="88">
        <v>0</v>
      </c>
      <c r="Q10" s="88">
        <v>0</v>
      </c>
      <c r="R10" s="88">
        <v>0</v>
      </c>
      <c r="S10" s="116">
        <v>0</v>
      </c>
      <c r="W10">
        <v>0.38</v>
      </c>
      <c r="X10">
        <v>0.77</v>
      </c>
      <c r="Y10">
        <v>0.28999999999999998</v>
      </c>
      <c r="Z10">
        <v>0.3</v>
      </c>
      <c r="AA10">
        <v>0.4</v>
      </c>
      <c r="AB10">
        <v>0.8</v>
      </c>
      <c r="AC10">
        <v>0.38</v>
      </c>
      <c r="AD10">
        <v>0.35</v>
      </c>
      <c r="AE10">
        <v>0</v>
      </c>
      <c r="AF10">
        <v>0</v>
      </c>
      <c r="AG10">
        <v>19.18</v>
      </c>
      <c r="AH10">
        <v>0</v>
      </c>
      <c r="AI10">
        <v>0.43</v>
      </c>
      <c r="AJ10">
        <v>0.64</v>
      </c>
      <c r="AK10">
        <v>0.4</v>
      </c>
      <c r="AL10">
        <v>4.79</v>
      </c>
      <c r="AM10">
        <v>0.32</v>
      </c>
      <c r="AN10">
        <v>0.43</v>
      </c>
      <c r="AO10">
        <v>0</v>
      </c>
      <c r="AP10">
        <v>0</v>
      </c>
      <c r="AQ10">
        <v>2.88</v>
      </c>
      <c r="AR10">
        <v>1.29</v>
      </c>
      <c r="AS10">
        <v>0</v>
      </c>
      <c r="AT10">
        <v>0.22</v>
      </c>
      <c r="AU10">
        <v>4.3</v>
      </c>
      <c r="AV10">
        <v>2.09</v>
      </c>
      <c r="AW10">
        <v>0</v>
      </c>
      <c r="AX10">
        <v>1.51</v>
      </c>
      <c r="AY10">
        <v>5.16</v>
      </c>
      <c r="AZ10">
        <v>0</v>
      </c>
      <c r="BA10">
        <v>30</v>
      </c>
      <c r="BB10">
        <v>0</v>
      </c>
      <c r="BC10">
        <v>45</v>
      </c>
      <c r="BD10">
        <v>15</v>
      </c>
      <c r="BE10">
        <v>35</v>
      </c>
      <c r="BF10">
        <v>0</v>
      </c>
      <c r="BG10">
        <v>115.16</v>
      </c>
      <c r="BH10">
        <v>108.12</v>
      </c>
      <c r="BI10">
        <v>0</v>
      </c>
      <c r="BJ10">
        <v>0</v>
      </c>
    </row>
    <row r="11" spans="1:62">
      <c r="A11" t="s">
        <v>246</v>
      </c>
      <c r="C11" t="s">
        <v>342</v>
      </c>
      <c r="G11" t="s">
        <v>53</v>
      </c>
      <c r="H11" s="115">
        <v>27.209999999999997</v>
      </c>
      <c r="I11" s="88">
        <v>0.6399999999999999</v>
      </c>
      <c r="J11" s="88">
        <v>1.61</v>
      </c>
      <c r="K11" s="88">
        <v>0</v>
      </c>
      <c r="L11" s="88">
        <v>4.79</v>
      </c>
      <c r="M11" s="116">
        <v>0</v>
      </c>
      <c r="N11" s="115">
        <v>153.12</v>
      </c>
      <c r="O11" s="88">
        <v>208.22</v>
      </c>
      <c r="P11" s="88">
        <v>0</v>
      </c>
      <c r="Q11" s="88">
        <v>0</v>
      </c>
      <c r="R11" s="88">
        <v>0</v>
      </c>
      <c r="S11" s="116">
        <v>0</v>
      </c>
      <c r="W11">
        <v>0.38</v>
      </c>
      <c r="X11">
        <v>0.77</v>
      </c>
      <c r="Y11">
        <v>0.28999999999999998</v>
      </c>
      <c r="Z11">
        <v>0.3</v>
      </c>
      <c r="AA11">
        <v>0.4</v>
      </c>
      <c r="AB11">
        <v>0.8</v>
      </c>
      <c r="AC11">
        <v>0.38</v>
      </c>
      <c r="AD11">
        <v>0.35</v>
      </c>
      <c r="AE11">
        <v>0</v>
      </c>
      <c r="AF11">
        <v>0</v>
      </c>
      <c r="AG11">
        <v>19.18</v>
      </c>
      <c r="AH11">
        <v>0</v>
      </c>
      <c r="AI11">
        <v>0.43</v>
      </c>
      <c r="AJ11">
        <v>0.64</v>
      </c>
      <c r="AK11">
        <v>0.4</v>
      </c>
      <c r="AL11">
        <v>4.79</v>
      </c>
      <c r="AM11">
        <v>0.32</v>
      </c>
      <c r="AN11">
        <v>0.43</v>
      </c>
      <c r="AO11">
        <v>0</v>
      </c>
      <c r="AP11">
        <v>0</v>
      </c>
      <c r="AQ11">
        <v>2.88</v>
      </c>
      <c r="AR11">
        <v>1.29</v>
      </c>
      <c r="AS11">
        <v>0</v>
      </c>
      <c r="AT11">
        <v>0.22</v>
      </c>
      <c r="AU11">
        <v>4.3</v>
      </c>
      <c r="AV11">
        <v>2.09</v>
      </c>
      <c r="AW11">
        <v>0</v>
      </c>
      <c r="AX11">
        <v>1.51</v>
      </c>
      <c r="AY11">
        <v>5.16</v>
      </c>
      <c r="AZ11">
        <v>0</v>
      </c>
      <c r="BA11">
        <v>30</v>
      </c>
      <c r="BB11">
        <v>0</v>
      </c>
      <c r="BC11">
        <v>45</v>
      </c>
      <c r="BD11">
        <v>15</v>
      </c>
      <c r="BE11">
        <v>35</v>
      </c>
      <c r="BF11">
        <v>0</v>
      </c>
      <c r="BG11">
        <v>115.16</v>
      </c>
      <c r="BH11">
        <v>108.12</v>
      </c>
      <c r="BI11">
        <v>0</v>
      </c>
      <c r="BJ11">
        <v>0</v>
      </c>
    </row>
    <row r="12" spans="1:62">
      <c r="A12" t="s">
        <v>247</v>
      </c>
      <c r="C12" t="s">
        <v>362</v>
      </c>
      <c r="G12" t="s">
        <v>54</v>
      </c>
      <c r="H12" s="115">
        <v>27.209999999999997</v>
      </c>
      <c r="I12" s="88">
        <v>0.6399999999999999</v>
      </c>
      <c r="J12" s="88">
        <v>1.61</v>
      </c>
      <c r="K12" s="88">
        <v>0</v>
      </c>
      <c r="L12" s="88">
        <v>4.79</v>
      </c>
      <c r="M12" s="116">
        <v>0</v>
      </c>
      <c r="N12" s="115">
        <v>153.12</v>
      </c>
      <c r="O12" s="88">
        <v>208.22</v>
      </c>
      <c r="P12" s="88">
        <v>0</v>
      </c>
      <c r="Q12" s="88">
        <v>0</v>
      </c>
      <c r="R12" s="88">
        <v>0</v>
      </c>
      <c r="S12" s="116">
        <v>0</v>
      </c>
      <c r="W12">
        <v>0.38</v>
      </c>
      <c r="X12">
        <v>0.77</v>
      </c>
      <c r="Y12">
        <v>0.28999999999999998</v>
      </c>
      <c r="Z12">
        <v>0.3</v>
      </c>
      <c r="AA12">
        <v>0.4</v>
      </c>
      <c r="AB12">
        <v>0.8</v>
      </c>
      <c r="AC12">
        <v>0.38</v>
      </c>
      <c r="AD12">
        <v>0.35</v>
      </c>
      <c r="AE12">
        <v>0</v>
      </c>
      <c r="AF12">
        <v>0</v>
      </c>
      <c r="AG12">
        <v>19.18</v>
      </c>
      <c r="AH12">
        <v>0</v>
      </c>
      <c r="AI12">
        <v>0.43</v>
      </c>
      <c r="AJ12">
        <v>0.64</v>
      </c>
      <c r="AK12">
        <v>0.4</v>
      </c>
      <c r="AL12">
        <v>4.79</v>
      </c>
      <c r="AM12">
        <v>0.32</v>
      </c>
      <c r="AN12">
        <v>0.43</v>
      </c>
      <c r="AO12">
        <v>0</v>
      </c>
      <c r="AP12">
        <v>0</v>
      </c>
      <c r="AQ12">
        <v>2.88</v>
      </c>
      <c r="AR12">
        <v>1.29</v>
      </c>
      <c r="AS12">
        <v>0</v>
      </c>
      <c r="AT12">
        <v>0.22</v>
      </c>
      <c r="AU12">
        <v>4.3</v>
      </c>
      <c r="AV12">
        <v>2.09</v>
      </c>
      <c r="AW12">
        <v>0</v>
      </c>
      <c r="AX12">
        <v>1.51</v>
      </c>
      <c r="AY12">
        <v>5.16</v>
      </c>
      <c r="AZ12">
        <v>0</v>
      </c>
      <c r="BA12">
        <v>30</v>
      </c>
      <c r="BB12">
        <v>0</v>
      </c>
      <c r="BC12">
        <v>45</v>
      </c>
      <c r="BD12">
        <v>15</v>
      </c>
      <c r="BE12">
        <v>35</v>
      </c>
      <c r="BF12">
        <v>0</v>
      </c>
      <c r="BG12">
        <v>115.16</v>
      </c>
      <c r="BH12">
        <v>108.12</v>
      </c>
      <c r="BI12">
        <v>0</v>
      </c>
      <c r="BJ12">
        <v>0</v>
      </c>
    </row>
    <row r="13" spans="1:62">
      <c r="A13" t="s">
        <v>248</v>
      </c>
      <c r="G13" t="s">
        <v>55</v>
      </c>
      <c r="H13" s="115">
        <v>27.209999999999997</v>
      </c>
      <c r="I13" s="88">
        <v>0.6399999999999999</v>
      </c>
      <c r="J13" s="88">
        <v>1.61</v>
      </c>
      <c r="K13" s="88">
        <v>0</v>
      </c>
      <c r="L13" s="88">
        <v>4.79</v>
      </c>
      <c r="M13" s="116">
        <v>0</v>
      </c>
      <c r="N13" s="115">
        <v>153.12</v>
      </c>
      <c r="O13" s="88">
        <v>208.22</v>
      </c>
      <c r="P13" s="88">
        <v>0</v>
      </c>
      <c r="Q13" s="88">
        <v>0</v>
      </c>
      <c r="R13" s="88">
        <v>0</v>
      </c>
      <c r="S13" s="116">
        <v>0</v>
      </c>
      <c r="W13">
        <v>0.38</v>
      </c>
      <c r="X13">
        <v>0.77</v>
      </c>
      <c r="Y13">
        <v>0.28999999999999998</v>
      </c>
      <c r="Z13">
        <v>0.3</v>
      </c>
      <c r="AA13">
        <v>0.4</v>
      </c>
      <c r="AB13">
        <v>0.8</v>
      </c>
      <c r="AC13">
        <v>0.38</v>
      </c>
      <c r="AD13">
        <v>0.35</v>
      </c>
      <c r="AE13">
        <v>0</v>
      </c>
      <c r="AF13">
        <v>0</v>
      </c>
      <c r="AG13">
        <v>19.18</v>
      </c>
      <c r="AH13">
        <v>0</v>
      </c>
      <c r="AI13">
        <v>0.43</v>
      </c>
      <c r="AJ13">
        <v>0.64</v>
      </c>
      <c r="AK13">
        <v>0.4</v>
      </c>
      <c r="AL13">
        <v>4.79</v>
      </c>
      <c r="AM13">
        <v>0.32</v>
      </c>
      <c r="AN13">
        <v>0.43</v>
      </c>
      <c r="AO13">
        <v>0</v>
      </c>
      <c r="AP13">
        <v>0</v>
      </c>
      <c r="AQ13">
        <v>2.88</v>
      </c>
      <c r="AR13">
        <v>1.29</v>
      </c>
      <c r="AS13">
        <v>0</v>
      </c>
      <c r="AT13">
        <v>0.22</v>
      </c>
      <c r="AU13">
        <v>4.3</v>
      </c>
      <c r="AV13">
        <v>2.09</v>
      </c>
      <c r="AW13">
        <v>0</v>
      </c>
      <c r="AX13">
        <v>1.51</v>
      </c>
      <c r="AY13">
        <v>5.16</v>
      </c>
      <c r="AZ13">
        <v>0</v>
      </c>
      <c r="BA13">
        <v>30</v>
      </c>
      <c r="BB13">
        <v>0</v>
      </c>
      <c r="BC13">
        <v>45</v>
      </c>
      <c r="BD13">
        <v>15</v>
      </c>
      <c r="BE13">
        <v>35</v>
      </c>
      <c r="BF13">
        <v>0</v>
      </c>
      <c r="BG13">
        <v>115.16</v>
      </c>
      <c r="BH13">
        <v>108.12</v>
      </c>
      <c r="BI13">
        <v>0</v>
      </c>
      <c r="BJ13">
        <v>0</v>
      </c>
    </row>
    <row r="14" spans="1:62">
      <c r="A14" t="s">
        <v>249</v>
      </c>
      <c r="G14" t="s">
        <v>56</v>
      </c>
      <c r="H14" s="115">
        <v>27.209999999999997</v>
      </c>
      <c r="I14" s="88">
        <v>0.6399999999999999</v>
      </c>
      <c r="J14" s="88">
        <v>1.61</v>
      </c>
      <c r="K14" s="88">
        <v>0</v>
      </c>
      <c r="L14" s="88">
        <v>4.79</v>
      </c>
      <c r="M14" s="116">
        <v>0</v>
      </c>
      <c r="N14" s="115">
        <v>153.12</v>
      </c>
      <c r="O14" s="88">
        <v>208.22</v>
      </c>
      <c r="P14" s="88">
        <v>0</v>
      </c>
      <c r="Q14" s="88">
        <v>0</v>
      </c>
      <c r="R14" s="88">
        <v>0</v>
      </c>
      <c r="S14" s="116">
        <v>0</v>
      </c>
      <c r="W14">
        <v>0.38</v>
      </c>
      <c r="X14">
        <v>0.77</v>
      </c>
      <c r="Y14">
        <v>0.28999999999999998</v>
      </c>
      <c r="Z14">
        <v>0.3</v>
      </c>
      <c r="AA14">
        <v>0.4</v>
      </c>
      <c r="AB14">
        <v>0.8</v>
      </c>
      <c r="AC14">
        <v>0.38</v>
      </c>
      <c r="AD14">
        <v>0.35</v>
      </c>
      <c r="AE14">
        <v>0</v>
      </c>
      <c r="AF14">
        <v>0</v>
      </c>
      <c r="AG14">
        <v>19.18</v>
      </c>
      <c r="AH14">
        <v>0</v>
      </c>
      <c r="AI14">
        <v>0.43</v>
      </c>
      <c r="AJ14">
        <v>0.64</v>
      </c>
      <c r="AK14">
        <v>0.4</v>
      </c>
      <c r="AL14">
        <v>4.79</v>
      </c>
      <c r="AM14">
        <v>0.32</v>
      </c>
      <c r="AN14">
        <v>0.43</v>
      </c>
      <c r="AO14">
        <v>0</v>
      </c>
      <c r="AP14">
        <v>0</v>
      </c>
      <c r="AQ14">
        <v>2.88</v>
      </c>
      <c r="AR14">
        <v>1.29</v>
      </c>
      <c r="AS14">
        <v>0</v>
      </c>
      <c r="AT14">
        <v>0.22</v>
      </c>
      <c r="AU14">
        <v>4.3</v>
      </c>
      <c r="AV14">
        <v>2.09</v>
      </c>
      <c r="AW14">
        <v>0</v>
      </c>
      <c r="AX14">
        <v>1.51</v>
      </c>
      <c r="AY14">
        <v>5.16</v>
      </c>
      <c r="AZ14">
        <v>0</v>
      </c>
      <c r="BA14">
        <v>30</v>
      </c>
      <c r="BB14">
        <v>0</v>
      </c>
      <c r="BC14">
        <v>45</v>
      </c>
      <c r="BD14">
        <v>15</v>
      </c>
      <c r="BE14">
        <v>35</v>
      </c>
      <c r="BF14">
        <v>0</v>
      </c>
      <c r="BG14">
        <v>115.16</v>
      </c>
      <c r="BH14">
        <v>108.12</v>
      </c>
      <c r="BI14">
        <v>0</v>
      </c>
      <c r="BJ14">
        <v>0</v>
      </c>
    </row>
    <row r="15" spans="1:62">
      <c r="A15" t="s">
        <v>250</v>
      </c>
      <c r="G15" t="s">
        <v>57</v>
      </c>
      <c r="H15" s="115">
        <v>27.209999999999997</v>
      </c>
      <c r="I15" s="88">
        <v>0.6399999999999999</v>
      </c>
      <c r="J15" s="88">
        <v>1.61</v>
      </c>
      <c r="K15" s="88">
        <v>0</v>
      </c>
      <c r="L15" s="88">
        <v>4.79</v>
      </c>
      <c r="M15" s="116">
        <v>0</v>
      </c>
      <c r="N15" s="115">
        <v>153.12</v>
      </c>
      <c r="O15" s="88">
        <v>208.22</v>
      </c>
      <c r="P15" s="88">
        <v>0</v>
      </c>
      <c r="Q15" s="88">
        <v>0</v>
      </c>
      <c r="R15" s="88">
        <v>0</v>
      </c>
      <c r="S15" s="116">
        <v>0</v>
      </c>
      <c r="W15">
        <v>0.38</v>
      </c>
      <c r="X15">
        <v>0.77</v>
      </c>
      <c r="Y15">
        <v>0.28999999999999998</v>
      </c>
      <c r="Z15">
        <v>0.3</v>
      </c>
      <c r="AA15">
        <v>0.4</v>
      </c>
      <c r="AB15">
        <v>0.8</v>
      </c>
      <c r="AC15">
        <v>0.38</v>
      </c>
      <c r="AD15">
        <v>0.35</v>
      </c>
      <c r="AE15">
        <v>0</v>
      </c>
      <c r="AF15">
        <v>0</v>
      </c>
      <c r="AG15">
        <v>19.18</v>
      </c>
      <c r="AH15">
        <v>0</v>
      </c>
      <c r="AI15">
        <v>0.43</v>
      </c>
      <c r="AJ15">
        <v>0.64</v>
      </c>
      <c r="AK15">
        <v>0.4</v>
      </c>
      <c r="AL15">
        <v>4.79</v>
      </c>
      <c r="AM15">
        <v>0.32</v>
      </c>
      <c r="AN15">
        <v>0.43</v>
      </c>
      <c r="AO15">
        <v>0</v>
      </c>
      <c r="AP15">
        <v>0</v>
      </c>
      <c r="AQ15">
        <v>2.88</v>
      </c>
      <c r="AR15">
        <v>1.29</v>
      </c>
      <c r="AS15">
        <v>0</v>
      </c>
      <c r="AT15">
        <v>0.22</v>
      </c>
      <c r="AU15">
        <v>4.3</v>
      </c>
      <c r="AV15">
        <v>2.09</v>
      </c>
      <c r="AW15">
        <v>0</v>
      </c>
      <c r="AX15">
        <v>1.51</v>
      </c>
      <c r="AY15">
        <v>5.16</v>
      </c>
      <c r="AZ15">
        <v>0</v>
      </c>
      <c r="BA15">
        <v>30</v>
      </c>
      <c r="BB15">
        <v>0</v>
      </c>
      <c r="BC15">
        <v>45</v>
      </c>
      <c r="BD15">
        <v>15</v>
      </c>
      <c r="BE15">
        <v>35</v>
      </c>
      <c r="BF15">
        <v>0</v>
      </c>
      <c r="BG15">
        <v>115.16</v>
      </c>
      <c r="BH15">
        <v>108.12</v>
      </c>
      <c r="BI15">
        <v>0</v>
      </c>
      <c r="BJ15">
        <v>0</v>
      </c>
    </row>
    <row r="16" spans="1:62">
      <c r="A16" t="s">
        <v>251</v>
      </c>
      <c r="G16" t="s">
        <v>58</v>
      </c>
      <c r="H16" s="115">
        <v>27.209999999999997</v>
      </c>
      <c r="I16" s="88">
        <v>0.6399999999999999</v>
      </c>
      <c r="J16" s="88">
        <v>1.61</v>
      </c>
      <c r="K16" s="88">
        <v>0</v>
      </c>
      <c r="L16" s="88">
        <v>4.79</v>
      </c>
      <c r="M16" s="116">
        <v>0</v>
      </c>
      <c r="N16" s="115">
        <v>153.12</v>
      </c>
      <c r="O16" s="88">
        <v>208.22</v>
      </c>
      <c r="P16" s="88">
        <v>0</v>
      </c>
      <c r="Q16" s="88">
        <v>0</v>
      </c>
      <c r="R16" s="88">
        <v>0</v>
      </c>
      <c r="S16" s="116">
        <v>0</v>
      </c>
      <c r="W16">
        <v>0.38</v>
      </c>
      <c r="X16">
        <v>0.77</v>
      </c>
      <c r="Y16">
        <v>0.28999999999999998</v>
      </c>
      <c r="Z16">
        <v>0.3</v>
      </c>
      <c r="AA16">
        <v>0.4</v>
      </c>
      <c r="AB16">
        <v>0.8</v>
      </c>
      <c r="AC16">
        <v>0.38</v>
      </c>
      <c r="AD16">
        <v>0.35</v>
      </c>
      <c r="AE16">
        <v>0</v>
      </c>
      <c r="AF16">
        <v>0</v>
      </c>
      <c r="AG16">
        <v>19.18</v>
      </c>
      <c r="AH16">
        <v>0</v>
      </c>
      <c r="AI16">
        <v>0.43</v>
      </c>
      <c r="AJ16">
        <v>0.64</v>
      </c>
      <c r="AK16">
        <v>0.4</v>
      </c>
      <c r="AL16">
        <v>4.79</v>
      </c>
      <c r="AM16">
        <v>0.32</v>
      </c>
      <c r="AN16">
        <v>0.43</v>
      </c>
      <c r="AO16">
        <v>0</v>
      </c>
      <c r="AP16">
        <v>0</v>
      </c>
      <c r="AQ16">
        <v>2.88</v>
      </c>
      <c r="AR16">
        <v>1.29</v>
      </c>
      <c r="AS16">
        <v>0</v>
      </c>
      <c r="AT16">
        <v>0.22</v>
      </c>
      <c r="AU16">
        <v>4.3</v>
      </c>
      <c r="AV16">
        <v>2.09</v>
      </c>
      <c r="AW16">
        <v>0</v>
      </c>
      <c r="AX16">
        <v>1.51</v>
      </c>
      <c r="AY16">
        <v>5.16</v>
      </c>
      <c r="AZ16">
        <v>0</v>
      </c>
      <c r="BA16">
        <v>30</v>
      </c>
      <c r="BB16">
        <v>0</v>
      </c>
      <c r="BC16">
        <v>45</v>
      </c>
      <c r="BD16">
        <v>15</v>
      </c>
      <c r="BE16">
        <v>35</v>
      </c>
      <c r="BF16">
        <v>0</v>
      </c>
      <c r="BG16">
        <v>115.16</v>
      </c>
      <c r="BH16">
        <v>108.12</v>
      </c>
      <c r="BI16">
        <v>0</v>
      </c>
      <c r="BJ16">
        <v>0</v>
      </c>
    </row>
    <row r="17" spans="1:62">
      <c r="A17" t="s">
        <v>252</v>
      </c>
      <c r="G17" t="s">
        <v>59</v>
      </c>
      <c r="H17" s="115">
        <v>27.209999999999997</v>
      </c>
      <c r="I17" s="88">
        <v>0.6399999999999999</v>
      </c>
      <c r="J17" s="88">
        <v>1.61</v>
      </c>
      <c r="K17" s="88">
        <v>0</v>
      </c>
      <c r="L17" s="88">
        <v>4.79</v>
      </c>
      <c r="M17" s="116">
        <v>0</v>
      </c>
      <c r="N17" s="115">
        <v>153.12</v>
      </c>
      <c r="O17" s="88">
        <v>208.22</v>
      </c>
      <c r="P17" s="88">
        <v>0</v>
      </c>
      <c r="Q17" s="88">
        <v>0</v>
      </c>
      <c r="R17" s="88">
        <v>0</v>
      </c>
      <c r="S17" s="116">
        <v>0</v>
      </c>
      <c r="W17">
        <v>0.38</v>
      </c>
      <c r="X17">
        <v>0.77</v>
      </c>
      <c r="Y17">
        <v>0.28999999999999998</v>
      </c>
      <c r="Z17">
        <v>0.3</v>
      </c>
      <c r="AA17">
        <v>0.4</v>
      </c>
      <c r="AB17">
        <v>0.8</v>
      </c>
      <c r="AC17">
        <v>0.38</v>
      </c>
      <c r="AD17">
        <v>0.35</v>
      </c>
      <c r="AE17">
        <v>0</v>
      </c>
      <c r="AF17">
        <v>0</v>
      </c>
      <c r="AG17">
        <v>19.18</v>
      </c>
      <c r="AH17">
        <v>0</v>
      </c>
      <c r="AI17">
        <v>0.43</v>
      </c>
      <c r="AJ17">
        <v>0.64</v>
      </c>
      <c r="AK17">
        <v>0.4</v>
      </c>
      <c r="AL17">
        <v>4.79</v>
      </c>
      <c r="AM17">
        <v>0.32</v>
      </c>
      <c r="AN17">
        <v>0.43</v>
      </c>
      <c r="AO17">
        <v>0</v>
      </c>
      <c r="AP17">
        <v>0</v>
      </c>
      <c r="AQ17">
        <v>2.88</v>
      </c>
      <c r="AR17">
        <v>1.29</v>
      </c>
      <c r="AS17">
        <v>0</v>
      </c>
      <c r="AT17">
        <v>0.22</v>
      </c>
      <c r="AU17">
        <v>4.3</v>
      </c>
      <c r="AV17">
        <v>2.09</v>
      </c>
      <c r="AW17">
        <v>0</v>
      </c>
      <c r="AX17">
        <v>1.51</v>
      </c>
      <c r="AY17">
        <v>5.16</v>
      </c>
      <c r="AZ17">
        <v>0</v>
      </c>
      <c r="BA17">
        <v>30</v>
      </c>
      <c r="BB17">
        <v>0</v>
      </c>
      <c r="BC17">
        <v>45</v>
      </c>
      <c r="BD17">
        <v>15</v>
      </c>
      <c r="BE17">
        <v>35</v>
      </c>
      <c r="BF17">
        <v>0</v>
      </c>
      <c r="BG17">
        <v>115.16</v>
      </c>
      <c r="BH17">
        <v>108.12</v>
      </c>
      <c r="BI17">
        <v>0</v>
      </c>
      <c r="BJ17">
        <v>0</v>
      </c>
    </row>
    <row r="18" spans="1:62">
      <c r="A18" t="s">
        <v>253</v>
      </c>
      <c r="G18" t="s">
        <v>60</v>
      </c>
      <c r="H18" s="115">
        <v>27.209999999999997</v>
      </c>
      <c r="I18" s="88">
        <v>0.6399999999999999</v>
      </c>
      <c r="J18" s="88">
        <v>1.61</v>
      </c>
      <c r="K18" s="88">
        <v>0</v>
      </c>
      <c r="L18" s="88">
        <v>4.79</v>
      </c>
      <c r="M18" s="116">
        <v>0</v>
      </c>
      <c r="N18" s="115">
        <v>153.12</v>
      </c>
      <c r="O18" s="88">
        <v>208.22</v>
      </c>
      <c r="P18" s="88">
        <v>0</v>
      </c>
      <c r="Q18" s="88">
        <v>0</v>
      </c>
      <c r="R18" s="88">
        <v>0</v>
      </c>
      <c r="S18" s="116">
        <v>0</v>
      </c>
      <c r="W18">
        <v>0.38</v>
      </c>
      <c r="X18">
        <v>0.77</v>
      </c>
      <c r="Y18">
        <v>0.28999999999999998</v>
      </c>
      <c r="Z18">
        <v>0.3</v>
      </c>
      <c r="AA18">
        <v>0.4</v>
      </c>
      <c r="AB18">
        <v>0.8</v>
      </c>
      <c r="AC18">
        <v>0.38</v>
      </c>
      <c r="AD18">
        <v>0.35</v>
      </c>
      <c r="AE18">
        <v>0</v>
      </c>
      <c r="AF18">
        <v>0</v>
      </c>
      <c r="AG18">
        <v>19.18</v>
      </c>
      <c r="AH18">
        <v>0</v>
      </c>
      <c r="AI18">
        <v>0.43</v>
      </c>
      <c r="AJ18">
        <v>0.64</v>
      </c>
      <c r="AK18">
        <v>0.4</v>
      </c>
      <c r="AL18">
        <v>4.79</v>
      </c>
      <c r="AM18">
        <v>0.32</v>
      </c>
      <c r="AN18">
        <v>0.43</v>
      </c>
      <c r="AO18">
        <v>0</v>
      </c>
      <c r="AP18">
        <v>0</v>
      </c>
      <c r="AQ18">
        <v>2.88</v>
      </c>
      <c r="AR18">
        <v>1.29</v>
      </c>
      <c r="AS18">
        <v>0</v>
      </c>
      <c r="AT18">
        <v>0.22</v>
      </c>
      <c r="AU18">
        <v>4.3</v>
      </c>
      <c r="AV18">
        <v>2.09</v>
      </c>
      <c r="AW18">
        <v>0</v>
      </c>
      <c r="AX18">
        <v>1.51</v>
      </c>
      <c r="AY18">
        <v>5.16</v>
      </c>
      <c r="AZ18">
        <v>0</v>
      </c>
      <c r="BA18">
        <v>30</v>
      </c>
      <c r="BB18">
        <v>0</v>
      </c>
      <c r="BC18">
        <v>45</v>
      </c>
      <c r="BD18">
        <v>15</v>
      </c>
      <c r="BE18">
        <v>35</v>
      </c>
      <c r="BF18">
        <v>0</v>
      </c>
      <c r="BG18">
        <v>115.16</v>
      </c>
      <c r="BH18">
        <v>108.12</v>
      </c>
      <c r="BI18">
        <v>0</v>
      </c>
      <c r="BJ18">
        <v>0</v>
      </c>
    </row>
    <row r="19" spans="1:62">
      <c r="A19" t="s">
        <v>267</v>
      </c>
      <c r="G19" t="s">
        <v>61</v>
      </c>
      <c r="H19" s="115">
        <v>27.209999999999997</v>
      </c>
      <c r="I19" s="88">
        <v>0.6399999999999999</v>
      </c>
      <c r="J19" s="88">
        <v>1.61</v>
      </c>
      <c r="K19" s="88">
        <v>0</v>
      </c>
      <c r="L19" s="88">
        <v>4.79</v>
      </c>
      <c r="M19" s="116">
        <v>0</v>
      </c>
      <c r="N19" s="115">
        <v>153.12</v>
      </c>
      <c r="O19" s="88">
        <v>208.22</v>
      </c>
      <c r="P19" s="88">
        <v>0</v>
      </c>
      <c r="Q19" s="88">
        <v>0</v>
      </c>
      <c r="R19" s="88">
        <v>0</v>
      </c>
      <c r="S19" s="116">
        <v>0</v>
      </c>
      <c r="W19">
        <v>0.38</v>
      </c>
      <c r="X19">
        <v>0.77</v>
      </c>
      <c r="Y19">
        <v>0.28999999999999998</v>
      </c>
      <c r="Z19">
        <v>0.3</v>
      </c>
      <c r="AA19">
        <v>0.4</v>
      </c>
      <c r="AB19">
        <v>0.8</v>
      </c>
      <c r="AC19">
        <v>0.38</v>
      </c>
      <c r="AD19">
        <v>0.35</v>
      </c>
      <c r="AE19">
        <v>0</v>
      </c>
      <c r="AF19">
        <v>0</v>
      </c>
      <c r="AG19">
        <v>19.18</v>
      </c>
      <c r="AH19">
        <v>0</v>
      </c>
      <c r="AI19">
        <v>0.43</v>
      </c>
      <c r="AJ19">
        <v>0.64</v>
      </c>
      <c r="AK19">
        <v>0.4</v>
      </c>
      <c r="AL19">
        <v>4.79</v>
      </c>
      <c r="AM19">
        <v>0.32</v>
      </c>
      <c r="AN19">
        <v>0.43</v>
      </c>
      <c r="AO19">
        <v>0</v>
      </c>
      <c r="AP19">
        <v>0</v>
      </c>
      <c r="AQ19">
        <v>2.88</v>
      </c>
      <c r="AR19">
        <v>1.29</v>
      </c>
      <c r="AS19">
        <v>0</v>
      </c>
      <c r="AT19">
        <v>0.22</v>
      </c>
      <c r="AU19">
        <v>4.3</v>
      </c>
      <c r="AV19">
        <v>2.09</v>
      </c>
      <c r="AW19">
        <v>0</v>
      </c>
      <c r="AX19">
        <v>1.51</v>
      </c>
      <c r="AY19">
        <v>5.16</v>
      </c>
      <c r="AZ19">
        <v>0</v>
      </c>
      <c r="BA19">
        <v>30</v>
      </c>
      <c r="BB19">
        <v>0</v>
      </c>
      <c r="BC19">
        <v>45</v>
      </c>
      <c r="BD19">
        <v>15</v>
      </c>
      <c r="BE19">
        <v>35</v>
      </c>
      <c r="BF19">
        <v>0</v>
      </c>
      <c r="BG19">
        <v>115.16</v>
      </c>
      <c r="BH19">
        <v>108.12</v>
      </c>
      <c r="BI19">
        <v>0</v>
      </c>
      <c r="BJ19">
        <v>0</v>
      </c>
    </row>
    <row r="20" spans="1:62">
      <c r="A20" t="s">
        <v>268</v>
      </c>
      <c r="G20" t="s">
        <v>62</v>
      </c>
      <c r="H20" s="115">
        <v>27.209999999999997</v>
      </c>
      <c r="I20" s="88">
        <v>0.6399999999999999</v>
      </c>
      <c r="J20" s="88">
        <v>1.61</v>
      </c>
      <c r="K20" s="88">
        <v>0</v>
      </c>
      <c r="L20" s="88">
        <v>4.79</v>
      </c>
      <c r="M20" s="116">
        <v>0</v>
      </c>
      <c r="N20" s="115">
        <v>153.12</v>
      </c>
      <c r="O20" s="88">
        <v>208.22</v>
      </c>
      <c r="P20" s="88">
        <v>0</v>
      </c>
      <c r="Q20" s="88">
        <v>0</v>
      </c>
      <c r="R20" s="88">
        <v>0</v>
      </c>
      <c r="S20" s="116">
        <v>0</v>
      </c>
      <c r="W20">
        <v>0.38</v>
      </c>
      <c r="X20">
        <v>0.77</v>
      </c>
      <c r="Y20">
        <v>0.28999999999999998</v>
      </c>
      <c r="Z20">
        <v>0.3</v>
      </c>
      <c r="AA20">
        <v>0.4</v>
      </c>
      <c r="AB20">
        <v>0.8</v>
      </c>
      <c r="AC20">
        <v>0.38</v>
      </c>
      <c r="AD20">
        <v>0.35</v>
      </c>
      <c r="AE20">
        <v>0</v>
      </c>
      <c r="AF20">
        <v>0</v>
      </c>
      <c r="AG20">
        <v>19.18</v>
      </c>
      <c r="AH20">
        <v>0</v>
      </c>
      <c r="AI20">
        <v>0.43</v>
      </c>
      <c r="AJ20">
        <v>0.64</v>
      </c>
      <c r="AK20">
        <v>0.4</v>
      </c>
      <c r="AL20">
        <v>4.79</v>
      </c>
      <c r="AM20">
        <v>0.32</v>
      </c>
      <c r="AN20">
        <v>0.43</v>
      </c>
      <c r="AO20">
        <v>0</v>
      </c>
      <c r="AP20">
        <v>0</v>
      </c>
      <c r="AQ20">
        <v>2.88</v>
      </c>
      <c r="AR20">
        <v>1.29</v>
      </c>
      <c r="AS20">
        <v>0</v>
      </c>
      <c r="AT20">
        <v>0.22</v>
      </c>
      <c r="AU20">
        <v>4.3</v>
      </c>
      <c r="AV20">
        <v>2.09</v>
      </c>
      <c r="AW20">
        <v>0</v>
      </c>
      <c r="AX20">
        <v>1.51</v>
      </c>
      <c r="AY20">
        <v>5.16</v>
      </c>
      <c r="AZ20">
        <v>0</v>
      </c>
      <c r="BA20">
        <v>30</v>
      </c>
      <c r="BB20">
        <v>0</v>
      </c>
      <c r="BC20">
        <v>45</v>
      </c>
      <c r="BD20">
        <v>15</v>
      </c>
      <c r="BE20">
        <v>35</v>
      </c>
      <c r="BF20">
        <v>0</v>
      </c>
      <c r="BG20">
        <v>115.16</v>
      </c>
      <c r="BH20">
        <v>108.12</v>
      </c>
      <c r="BI20">
        <v>0</v>
      </c>
      <c r="BJ20">
        <v>0</v>
      </c>
    </row>
    <row r="21" spans="1:62">
      <c r="A21" t="s">
        <v>254</v>
      </c>
      <c r="G21" t="s">
        <v>63</v>
      </c>
      <c r="H21" s="115">
        <v>27.209999999999997</v>
      </c>
      <c r="I21" s="88">
        <v>0.6399999999999999</v>
      </c>
      <c r="J21" s="88">
        <v>1.61</v>
      </c>
      <c r="K21" s="88">
        <v>0</v>
      </c>
      <c r="L21" s="88">
        <v>4.79</v>
      </c>
      <c r="M21" s="116">
        <v>0</v>
      </c>
      <c r="N21" s="115">
        <v>153.12</v>
      </c>
      <c r="O21" s="88">
        <v>208.22</v>
      </c>
      <c r="P21" s="88">
        <v>0</v>
      </c>
      <c r="Q21" s="88">
        <v>0</v>
      </c>
      <c r="R21" s="88">
        <v>0</v>
      </c>
      <c r="S21" s="116">
        <v>0</v>
      </c>
      <c r="W21">
        <v>0.38</v>
      </c>
      <c r="X21">
        <v>0.77</v>
      </c>
      <c r="Y21">
        <v>0.28999999999999998</v>
      </c>
      <c r="Z21">
        <v>0.3</v>
      </c>
      <c r="AA21">
        <v>0.4</v>
      </c>
      <c r="AB21">
        <v>0.8</v>
      </c>
      <c r="AC21">
        <v>0.38</v>
      </c>
      <c r="AD21">
        <v>0.35</v>
      </c>
      <c r="AE21">
        <v>0</v>
      </c>
      <c r="AF21">
        <v>0</v>
      </c>
      <c r="AG21">
        <v>19.18</v>
      </c>
      <c r="AH21">
        <v>0</v>
      </c>
      <c r="AI21">
        <v>0.43</v>
      </c>
      <c r="AJ21">
        <v>0.64</v>
      </c>
      <c r="AK21">
        <v>0.4</v>
      </c>
      <c r="AL21">
        <v>4.79</v>
      </c>
      <c r="AM21">
        <v>0.32</v>
      </c>
      <c r="AN21">
        <v>0.43</v>
      </c>
      <c r="AO21">
        <v>0</v>
      </c>
      <c r="AP21">
        <v>0</v>
      </c>
      <c r="AQ21">
        <v>2.88</v>
      </c>
      <c r="AR21">
        <v>1.29</v>
      </c>
      <c r="AS21">
        <v>0</v>
      </c>
      <c r="AT21">
        <v>0.22</v>
      </c>
      <c r="AU21">
        <v>4.3</v>
      </c>
      <c r="AV21">
        <v>2.09</v>
      </c>
      <c r="AW21">
        <v>0</v>
      </c>
      <c r="AX21">
        <v>1.51</v>
      </c>
      <c r="AY21">
        <v>5.16</v>
      </c>
      <c r="AZ21">
        <v>0</v>
      </c>
      <c r="BA21">
        <v>30</v>
      </c>
      <c r="BB21">
        <v>0</v>
      </c>
      <c r="BC21">
        <v>45</v>
      </c>
      <c r="BD21">
        <v>15</v>
      </c>
      <c r="BE21">
        <v>35</v>
      </c>
      <c r="BF21">
        <v>0</v>
      </c>
      <c r="BG21">
        <v>115.16</v>
      </c>
      <c r="BH21">
        <v>108.12</v>
      </c>
      <c r="BI21">
        <v>0</v>
      </c>
      <c r="BJ21">
        <v>0</v>
      </c>
    </row>
    <row r="22" spans="1:62">
      <c r="A22" t="s">
        <v>255</v>
      </c>
      <c r="G22" t="s">
        <v>64</v>
      </c>
      <c r="H22" s="115">
        <v>27.209999999999997</v>
      </c>
      <c r="I22" s="88">
        <v>0.6399999999999999</v>
      </c>
      <c r="J22" s="88">
        <v>1.61</v>
      </c>
      <c r="K22" s="88">
        <v>0</v>
      </c>
      <c r="L22" s="88">
        <v>4.79</v>
      </c>
      <c r="M22" s="116">
        <v>0</v>
      </c>
      <c r="N22" s="115">
        <v>153.12</v>
      </c>
      <c r="O22" s="88">
        <v>208.22</v>
      </c>
      <c r="P22" s="88">
        <v>0</v>
      </c>
      <c r="Q22" s="88">
        <v>0</v>
      </c>
      <c r="R22" s="88">
        <v>0</v>
      </c>
      <c r="S22" s="116">
        <v>0</v>
      </c>
      <c r="W22">
        <v>0.38</v>
      </c>
      <c r="X22">
        <v>0.77</v>
      </c>
      <c r="Y22">
        <v>0.28999999999999998</v>
      </c>
      <c r="Z22">
        <v>0.3</v>
      </c>
      <c r="AA22">
        <v>0.4</v>
      </c>
      <c r="AB22">
        <v>0.8</v>
      </c>
      <c r="AC22">
        <v>0.38</v>
      </c>
      <c r="AD22">
        <v>0.35</v>
      </c>
      <c r="AE22">
        <v>0</v>
      </c>
      <c r="AF22">
        <v>0</v>
      </c>
      <c r="AG22">
        <v>19.18</v>
      </c>
      <c r="AH22">
        <v>0</v>
      </c>
      <c r="AI22">
        <v>0.43</v>
      </c>
      <c r="AJ22">
        <v>0.64</v>
      </c>
      <c r="AK22">
        <v>0.4</v>
      </c>
      <c r="AL22">
        <v>4.79</v>
      </c>
      <c r="AM22">
        <v>0.32</v>
      </c>
      <c r="AN22">
        <v>0.43</v>
      </c>
      <c r="AO22">
        <v>0</v>
      </c>
      <c r="AP22">
        <v>0</v>
      </c>
      <c r="AQ22">
        <v>2.88</v>
      </c>
      <c r="AR22">
        <v>1.29</v>
      </c>
      <c r="AS22">
        <v>0</v>
      </c>
      <c r="AT22">
        <v>0.22</v>
      </c>
      <c r="AU22">
        <v>4.3</v>
      </c>
      <c r="AV22">
        <v>2.09</v>
      </c>
      <c r="AW22">
        <v>0</v>
      </c>
      <c r="AX22">
        <v>1.51</v>
      </c>
      <c r="AY22">
        <v>5.16</v>
      </c>
      <c r="AZ22">
        <v>0</v>
      </c>
      <c r="BA22">
        <v>30</v>
      </c>
      <c r="BB22">
        <v>0</v>
      </c>
      <c r="BC22">
        <v>45</v>
      </c>
      <c r="BD22">
        <v>15</v>
      </c>
      <c r="BE22">
        <v>35</v>
      </c>
      <c r="BF22">
        <v>0</v>
      </c>
      <c r="BG22">
        <v>115.16</v>
      </c>
      <c r="BH22">
        <v>108.12</v>
      </c>
      <c r="BI22">
        <v>0</v>
      </c>
      <c r="BJ22">
        <v>0</v>
      </c>
    </row>
    <row r="23" spans="1:62">
      <c r="A23" t="s">
        <v>256</v>
      </c>
      <c r="G23" t="s">
        <v>65</v>
      </c>
      <c r="H23" s="115">
        <v>27.209999999999997</v>
      </c>
      <c r="I23" s="88">
        <v>0.6399999999999999</v>
      </c>
      <c r="J23" s="88">
        <v>1.61</v>
      </c>
      <c r="K23" s="88">
        <v>0</v>
      </c>
      <c r="L23" s="88">
        <v>4.79</v>
      </c>
      <c r="M23" s="116">
        <v>0</v>
      </c>
      <c r="N23" s="115">
        <v>153.12</v>
      </c>
      <c r="O23" s="88">
        <v>208.22</v>
      </c>
      <c r="P23" s="88">
        <v>0</v>
      </c>
      <c r="Q23" s="88">
        <v>0</v>
      </c>
      <c r="R23" s="88">
        <v>0</v>
      </c>
      <c r="S23" s="116">
        <v>0</v>
      </c>
      <c r="W23">
        <v>0.38</v>
      </c>
      <c r="X23">
        <v>0.77</v>
      </c>
      <c r="Y23">
        <v>0.28999999999999998</v>
      </c>
      <c r="Z23">
        <v>0.3</v>
      </c>
      <c r="AA23">
        <v>0.4</v>
      </c>
      <c r="AB23">
        <v>0.8</v>
      </c>
      <c r="AC23">
        <v>0.38</v>
      </c>
      <c r="AD23">
        <v>0.35</v>
      </c>
      <c r="AE23">
        <v>0</v>
      </c>
      <c r="AF23">
        <v>0</v>
      </c>
      <c r="AG23">
        <v>19.18</v>
      </c>
      <c r="AH23">
        <v>0</v>
      </c>
      <c r="AI23">
        <v>0.43</v>
      </c>
      <c r="AJ23">
        <v>0.64</v>
      </c>
      <c r="AK23">
        <v>0.4</v>
      </c>
      <c r="AL23">
        <v>4.79</v>
      </c>
      <c r="AM23">
        <v>0.32</v>
      </c>
      <c r="AN23">
        <v>0.43</v>
      </c>
      <c r="AO23">
        <v>0</v>
      </c>
      <c r="AP23">
        <v>0</v>
      </c>
      <c r="AQ23">
        <v>2.88</v>
      </c>
      <c r="AR23">
        <v>1.29</v>
      </c>
      <c r="AS23">
        <v>0</v>
      </c>
      <c r="AT23">
        <v>0.22</v>
      </c>
      <c r="AU23">
        <v>4.3</v>
      </c>
      <c r="AV23">
        <v>2.09</v>
      </c>
      <c r="AW23">
        <v>0</v>
      </c>
      <c r="AX23">
        <v>1.51</v>
      </c>
      <c r="AY23">
        <v>5.16</v>
      </c>
      <c r="AZ23">
        <v>0</v>
      </c>
      <c r="BA23">
        <v>30</v>
      </c>
      <c r="BB23">
        <v>0</v>
      </c>
      <c r="BC23">
        <v>45</v>
      </c>
      <c r="BD23">
        <v>15</v>
      </c>
      <c r="BE23">
        <v>35</v>
      </c>
      <c r="BF23">
        <v>0</v>
      </c>
      <c r="BG23">
        <v>115.16</v>
      </c>
      <c r="BH23">
        <v>108.12</v>
      </c>
      <c r="BI23">
        <v>0</v>
      </c>
      <c r="BJ23">
        <v>0</v>
      </c>
    </row>
    <row r="24" spans="1:62">
      <c r="A24" t="s">
        <v>257</v>
      </c>
      <c r="G24" t="s">
        <v>66</v>
      </c>
      <c r="H24" s="115">
        <v>27.209999999999997</v>
      </c>
      <c r="I24" s="88">
        <v>0.6399999999999999</v>
      </c>
      <c r="J24" s="88">
        <v>1.61</v>
      </c>
      <c r="K24" s="88">
        <v>0</v>
      </c>
      <c r="L24" s="88">
        <v>4.79</v>
      </c>
      <c r="M24" s="116">
        <v>0</v>
      </c>
      <c r="N24" s="115">
        <v>153.12</v>
      </c>
      <c r="O24" s="88">
        <v>208.22</v>
      </c>
      <c r="P24" s="88">
        <v>0</v>
      </c>
      <c r="Q24" s="88">
        <v>0</v>
      </c>
      <c r="R24" s="88">
        <v>0</v>
      </c>
      <c r="S24" s="116">
        <v>0</v>
      </c>
      <c r="W24">
        <v>0.38</v>
      </c>
      <c r="X24">
        <v>0.77</v>
      </c>
      <c r="Y24">
        <v>0.28999999999999998</v>
      </c>
      <c r="Z24">
        <v>0.3</v>
      </c>
      <c r="AA24">
        <v>0.4</v>
      </c>
      <c r="AB24">
        <v>0.8</v>
      </c>
      <c r="AC24">
        <v>0.38</v>
      </c>
      <c r="AD24">
        <v>0.35</v>
      </c>
      <c r="AE24">
        <v>0</v>
      </c>
      <c r="AF24">
        <v>0</v>
      </c>
      <c r="AG24">
        <v>19.18</v>
      </c>
      <c r="AH24">
        <v>0</v>
      </c>
      <c r="AI24">
        <v>0.43</v>
      </c>
      <c r="AJ24">
        <v>0.64</v>
      </c>
      <c r="AK24">
        <v>0.4</v>
      </c>
      <c r="AL24">
        <v>4.79</v>
      </c>
      <c r="AM24">
        <v>0.32</v>
      </c>
      <c r="AN24">
        <v>0.43</v>
      </c>
      <c r="AO24">
        <v>0</v>
      </c>
      <c r="AP24">
        <v>0</v>
      </c>
      <c r="AQ24">
        <v>2.88</v>
      </c>
      <c r="AR24">
        <v>1.29</v>
      </c>
      <c r="AS24">
        <v>0</v>
      </c>
      <c r="AT24">
        <v>0.22</v>
      </c>
      <c r="AU24">
        <v>4.3</v>
      </c>
      <c r="AV24">
        <v>2.09</v>
      </c>
      <c r="AW24">
        <v>0</v>
      </c>
      <c r="AX24">
        <v>1.51</v>
      </c>
      <c r="AY24">
        <v>5.16</v>
      </c>
      <c r="AZ24">
        <v>0</v>
      </c>
      <c r="BA24">
        <v>30</v>
      </c>
      <c r="BB24">
        <v>0</v>
      </c>
      <c r="BC24">
        <v>45</v>
      </c>
      <c r="BD24">
        <v>15</v>
      </c>
      <c r="BE24">
        <v>35</v>
      </c>
      <c r="BF24">
        <v>0</v>
      </c>
      <c r="BG24">
        <v>115.16</v>
      </c>
      <c r="BH24">
        <v>108.12</v>
      </c>
      <c r="BI24">
        <v>0</v>
      </c>
      <c r="BJ24">
        <v>0</v>
      </c>
    </row>
    <row r="25" spans="1:62">
      <c r="A25" t="s">
        <v>258</v>
      </c>
      <c r="G25" t="s">
        <v>67</v>
      </c>
      <c r="H25" s="115">
        <v>27.209999999999997</v>
      </c>
      <c r="I25" s="88">
        <v>0.6399999999999999</v>
      </c>
      <c r="J25" s="88">
        <v>1.61</v>
      </c>
      <c r="K25" s="88">
        <v>0</v>
      </c>
      <c r="L25" s="88">
        <v>4.79</v>
      </c>
      <c r="M25" s="116">
        <v>0</v>
      </c>
      <c r="N25" s="115">
        <v>153.12</v>
      </c>
      <c r="O25" s="88">
        <v>208.22</v>
      </c>
      <c r="P25" s="88">
        <v>0</v>
      </c>
      <c r="Q25" s="88">
        <v>0</v>
      </c>
      <c r="R25" s="88">
        <v>0</v>
      </c>
      <c r="S25" s="116">
        <v>0</v>
      </c>
      <c r="W25">
        <v>0.38</v>
      </c>
      <c r="X25">
        <v>0.77</v>
      </c>
      <c r="Y25">
        <v>0.28999999999999998</v>
      </c>
      <c r="Z25">
        <v>0.3</v>
      </c>
      <c r="AA25">
        <v>0.4</v>
      </c>
      <c r="AB25">
        <v>0.8</v>
      </c>
      <c r="AC25">
        <v>0.38</v>
      </c>
      <c r="AD25">
        <v>0.35</v>
      </c>
      <c r="AE25">
        <v>0</v>
      </c>
      <c r="AF25">
        <v>0</v>
      </c>
      <c r="AG25">
        <v>19.18</v>
      </c>
      <c r="AH25">
        <v>0</v>
      </c>
      <c r="AI25">
        <v>0.43</v>
      </c>
      <c r="AJ25">
        <v>0.64</v>
      </c>
      <c r="AK25">
        <v>0.4</v>
      </c>
      <c r="AL25">
        <v>4.79</v>
      </c>
      <c r="AM25">
        <v>0.32</v>
      </c>
      <c r="AN25">
        <v>0.43</v>
      </c>
      <c r="AO25">
        <v>0</v>
      </c>
      <c r="AP25">
        <v>0</v>
      </c>
      <c r="AQ25">
        <v>2.88</v>
      </c>
      <c r="AR25">
        <v>1.29</v>
      </c>
      <c r="AS25">
        <v>0</v>
      </c>
      <c r="AT25">
        <v>0.22</v>
      </c>
      <c r="AU25">
        <v>4.3</v>
      </c>
      <c r="AV25">
        <v>2.09</v>
      </c>
      <c r="AW25">
        <v>0</v>
      </c>
      <c r="AX25">
        <v>1.51</v>
      </c>
      <c r="AY25">
        <v>5.16</v>
      </c>
      <c r="AZ25">
        <v>0</v>
      </c>
      <c r="BA25">
        <v>30</v>
      </c>
      <c r="BB25">
        <v>0</v>
      </c>
      <c r="BC25">
        <v>45</v>
      </c>
      <c r="BD25">
        <v>15</v>
      </c>
      <c r="BE25">
        <v>35</v>
      </c>
      <c r="BF25">
        <v>0</v>
      </c>
      <c r="BG25">
        <v>115.16</v>
      </c>
      <c r="BH25">
        <v>108.12</v>
      </c>
      <c r="BI25">
        <v>0</v>
      </c>
      <c r="BJ25">
        <v>0</v>
      </c>
    </row>
    <row r="26" spans="1:62">
      <c r="A26" t="s">
        <v>259</v>
      </c>
      <c r="G26" t="s">
        <v>68</v>
      </c>
      <c r="H26" s="115">
        <v>27.209999999999997</v>
      </c>
      <c r="I26" s="88">
        <v>0.6399999999999999</v>
      </c>
      <c r="J26" s="88">
        <v>1.61</v>
      </c>
      <c r="K26" s="88">
        <v>0</v>
      </c>
      <c r="L26" s="88">
        <v>4.79</v>
      </c>
      <c r="M26" s="116">
        <v>0</v>
      </c>
      <c r="N26" s="115">
        <v>153.12</v>
      </c>
      <c r="O26" s="88">
        <v>208.22</v>
      </c>
      <c r="P26" s="88">
        <v>0</v>
      </c>
      <c r="Q26" s="88">
        <v>0</v>
      </c>
      <c r="R26" s="88">
        <v>0</v>
      </c>
      <c r="S26" s="116">
        <v>0</v>
      </c>
      <c r="W26">
        <v>0.38</v>
      </c>
      <c r="X26">
        <v>0.77</v>
      </c>
      <c r="Y26">
        <v>0.28999999999999998</v>
      </c>
      <c r="Z26">
        <v>0.3</v>
      </c>
      <c r="AA26">
        <v>0.4</v>
      </c>
      <c r="AB26">
        <v>0.8</v>
      </c>
      <c r="AC26">
        <v>0.38</v>
      </c>
      <c r="AD26">
        <v>0.35</v>
      </c>
      <c r="AE26">
        <v>0</v>
      </c>
      <c r="AF26">
        <v>0</v>
      </c>
      <c r="AG26">
        <v>19.18</v>
      </c>
      <c r="AH26">
        <v>0</v>
      </c>
      <c r="AI26">
        <v>0.43</v>
      </c>
      <c r="AJ26">
        <v>0.64</v>
      </c>
      <c r="AK26">
        <v>0.4</v>
      </c>
      <c r="AL26">
        <v>4.79</v>
      </c>
      <c r="AM26">
        <v>0.32</v>
      </c>
      <c r="AN26">
        <v>0.43</v>
      </c>
      <c r="AO26">
        <v>0</v>
      </c>
      <c r="AP26">
        <v>0</v>
      </c>
      <c r="AQ26">
        <v>2.88</v>
      </c>
      <c r="AR26">
        <v>1.29</v>
      </c>
      <c r="AS26">
        <v>0</v>
      </c>
      <c r="AT26">
        <v>0.22</v>
      </c>
      <c r="AU26">
        <v>4.3</v>
      </c>
      <c r="AV26">
        <v>2.09</v>
      </c>
      <c r="AW26">
        <v>0</v>
      </c>
      <c r="AX26">
        <v>1.51</v>
      </c>
      <c r="AY26">
        <v>5.16</v>
      </c>
      <c r="AZ26">
        <v>0</v>
      </c>
      <c r="BA26">
        <v>30</v>
      </c>
      <c r="BB26">
        <v>0</v>
      </c>
      <c r="BC26">
        <v>45</v>
      </c>
      <c r="BD26">
        <v>15</v>
      </c>
      <c r="BE26">
        <v>35</v>
      </c>
      <c r="BF26">
        <v>0</v>
      </c>
      <c r="BG26">
        <v>115.16</v>
      </c>
      <c r="BH26">
        <v>108.12</v>
      </c>
      <c r="BI26">
        <v>0</v>
      </c>
      <c r="BJ26">
        <v>0</v>
      </c>
    </row>
    <row r="27" spans="1:62">
      <c r="A27" t="s">
        <v>260</v>
      </c>
      <c r="G27" t="s">
        <v>69</v>
      </c>
      <c r="H27" s="115">
        <v>27.209999999999997</v>
      </c>
      <c r="I27" s="88">
        <v>0.6399999999999999</v>
      </c>
      <c r="J27" s="88">
        <v>1.61</v>
      </c>
      <c r="K27" s="88">
        <v>0</v>
      </c>
      <c r="L27" s="88">
        <v>14.38</v>
      </c>
      <c r="M27" s="116">
        <v>0</v>
      </c>
      <c r="N27" s="115">
        <v>443.41</v>
      </c>
      <c r="O27" s="88">
        <v>208.22</v>
      </c>
      <c r="P27" s="88">
        <v>0</v>
      </c>
      <c r="Q27" s="88">
        <v>0</v>
      </c>
      <c r="R27" s="88">
        <v>0</v>
      </c>
      <c r="S27" s="116">
        <v>0</v>
      </c>
      <c r="W27">
        <v>0.4</v>
      </c>
      <c r="X27">
        <v>0.77</v>
      </c>
      <c r="Y27">
        <v>0.28999999999999998</v>
      </c>
      <c r="Z27">
        <v>0.3</v>
      </c>
      <c r="AA27">
        <v>0.4</v>
      </c>
      <c r="AB27">
        <v>0.8</v>
      </c>
      <c r="AC27">
        <v>0.38</v>
      </c>
      <c r="AD27">
        <v>0.35</v>
      </c>
      <c r="AE27">
        <v>0</v>
      </c>
      <c r="AF27">
        <v>0</v>
      </c>
      <c r="AG27">
        <v>19.18</v>
      </c>
      <c r="AH27">
        <v>0</v>
      </c>
      <c r="AI27">
        <v>0.43</v>
      </c>
      <c r="AJ27">
        <v>0.64</v>
      </c>
      <c r="AK27">
        <v>0.4</v>
      </c>
      <c r="AL27">
        <v>14.38</v>
      </c>
      <c r="AM27">
        <v>0.32</v>
      </c>
      <c r="AN27">
        <v>0.43</v>
      </c>
      <c r="AO27">
        <v>0</v>
      </c>
      <c r="AP27">
        <v>0</v>
      </c>
      <c r="AQ27">
        <v>2.88</v>
      </c>
      <c r="AR27">
        <v>1.29</v>
      </c>
      <c r="AS27">
        <v>0</v>
      </c>
      <c r="AT27">
        <v>0.2</v>
      </c>
      <c r="AU27">
        <v>4.3</v>
      </c>
      <c r="AV27">
        <v>2.09</v>
      </c>
      <c r="AW27">
        <v>248.71</v>
      </c>
      <c r="AX27">
        <v>1.51</v>
      </c>
      <c r="AY27">
        <v>5.16</v>
      </c>
      <c r="AZ27">
        <v>41.58</v>
      </c>
      <c r="BA27">
        <v>30</v>
      </c>
      <c r="BB27">
        <v>0</v>
      </c>
      <c r="BC27">
        <v>45</v>
      </c>
      <c r="BD27">
        <v>15</v>
      </c>
      <c r="BE27">
        <v>35</v>
      </c>
      <c r="BF27">
        <v>0</v>
      </c>
      <c r="BG27">
        <v>115.16</v>
      </c>
      <c r="BH27">
        <v>108.12</v>
      </c>
      <c r="BI27">
        <v>0</v>
      </c>
      <c r="BJ27">
        <v>0</v>
      </c>
    </row>
    <row r="28" spans="1:62">
      <c r="A28" t="s">
        <v>261</v>
      </c>
      <c r="G28" t="s">
        <v>70</v>
      </c>
      <c r="H28" s="115">
        <v>27.209999999999997</v>
      </c>
      <c r="I28" s="88">
        <v>0.6399999999999999</v>
      </c>
      <c r="J28" s="88">
        <v>1.61</v>
      </c>
      <c r="K28" s="88">
        <v>0</v>
      </c>
      <c r="L28" s="88">
        <v>14.38</v>
      </c>
      <c r="M28" s="116">
        <v>0</v>
      </c>
      <c r="N28" s="115">
        <v>443.41</v>
      </c>
      <c r="O28" s="88">
        <v>208.22</v>
      </c>
      <c r="P28" s="88">
        <v>0</v>
      </c>
      <c r="Q28" s="88">
        <v>0</v>
      </c>
      <c r="R28" s="88">
        <v>0</v>
      </c>
      <c r="S28" s="116">
        <v>0</v>
      </c>
      <c r="W28">
        <v>0.4</v>
      </c>
      <c r="X28">
        <v>0.77</v>
      </c>
      <c r="Y28">
        <v>0.28999999999999998</v>
      </c>
      <c r="Z28">
        <v>0.3</v>
      </c>
      <c r="AA28">
        <v>0.4</v>
      </c>
      <c r="AB28">
        <v>0.8</v>
      </c>
      <c r="AC28">
        <v>0.38</v>
      </c>
      <c r="AD28">
        <v>0.35</v>
      </c>
      <c r="AE28">
        <v>0</v>
      </c>
      <c r="AF28">
        <v>0</v>
      </c>
      <c r="AG28">
        <v>19.18</v>
      </c>
      <c r="AH28">
        <v>0</v>
      </c>
      <c r="AI28">
        <v>0.43</v>
      </c>
      <c r="AJ28">
        <v>0.64</v>
      </c>
      <c r="AK28">
        <v>0.4</v>
      </c>
      <c r="AL28">
        <v>14.38</v>
      </c>
      <c r="AM28">
        <v>0.32</v>
      </c>
      <c r="AN28">
        <v>0.43</v>
      </c>
      <c r="AO28">
        <v>0</v>
      </c>
      <c r="AP28">
        <v>0</v>
      </c>
      <c r="AQ28">
        <v>2.88</v>
      </c>
      <c r="AR28">
        <v>1.29</v>
      </c>
      <c r="AS28">
        <v>0</v>
      </c>
      <c r="AT28">
        <v>0.2</v>
      </c>
      <c r="AU28">
        <v>4.3</v>
      </c>
      <c r="AV28">
        <v>2.09</v>
      </c>
      <c r="AW28">
        <v>248.71</v>
      </c>
      <c r="AX28">
        <v>1.51</v>
      </c>
      <c r="AY28">
        <v>5.16</v>
      </c>
      <c r="AZ28">
        <v>41.58</v>
      </c>
      <c r="BA28">
        <v>30</v>
      </c>
      <c r="BB28">
        <v>0</v>
      </c>
      <c r="BC28">
        <v>45</v>
      </c>
      <c r="BD28">
        <v>15</v>
      </c>
      <c r="BE28">
        <v>35</v>
      </c>
      <c r="BF28">
        <v>0</v>
      </c>
      <c r="BG28">
        <v>115.16</v>
      </c>
      <c r="BH28">
        <v>108.12</v>
      </c>
      <c r="BI28">
        <v>0</v>
      </c>
      <c r="BJ28">
        <v>0</v>
      </c>
    </row>
    <row r="29" spans="1:62">
      <c r="A29" t="s">
        <v>269</v>
      </c>
      <c r="G29" t="s">
        <v>71</v>
      </c>
      <c r="H29" s="115">
        <v>27.209999999999997</v>
      </c>
      <c r="I29" s="88">
        <v>0.6399999999999999</v>
      </c>
      <c r="J29" s="88">
        <v>1.61</v>
      </c>
      <c r="K29" s="88">
        <v>0</v>
      </c>
      <c r="L29" s="88">
        <v>14.38</v>
      </c>
      <c r="M29" s="116">
        <v>0</v>
      </c>
      <c r="N29" s="115">
        <v>443.41</v>
      </c>
      <c r="O29" s="88">
        <v>220.22</v>
      </c>
      <c r="P29" s="88">
        <v>0</v>
      </c>
      <c r="Q29" s="88">
        <v>0</v>
      </c>
      <c r="R29" s="88">
        <v>0</v>
      </c>
      <c r="S29" s="116">
        <v>0</v>
      </c>
      <c r="W29">
        <v>0.4</v>
      </c>
      <c r="X29">
        <v>0.77</v>
      </c>
      <c r="Y29">
        <v>0.28999999999999998</v>
      </c>
      <c r="Z29">
        <v>0.3</v>
      </c>
      <c r="AA29">
        <v>0.4</v>
      </c>
      <c r="AB29">
        <v>0.8</v>
      </c>
      <c r="AC29">
        <v>0.38</v>
      </c>
      <c r="AD29">
        <v>0.35</v>
      </c>
      <c r="AE29">
        <v>0</v>
      </c>
      <c r="AF29">
        <v>0</v>
      </c>
      <c r="AG29">
        <v>19.18</v>
      </c>
      <c r="AH29">
        <v>0</v>
      </c>
      <c r="AI29">
        <v>0.43</v>
      </c>
      <c r="AJ29">
        <v>0.64</v>
      </c>
      <c r="AK29">
        <v>0.4</v>
      </c>
      <c r="AL29">
        <v>14.38</v>
      </c>
      <c r="AM29">
        <v>0.32</v>
      </c>
      <c r="AN29">
        <v>0.43</v>
      </c>
      <c r="AO29">
        <v>0</v>
      </c>
      <c r="AP29">
        <v>0</v>
      </c>
      <c r="AQ29">
        <v>2.88</v>
      </c>
      <c r="AR29">
        <v>1.29</v>
      </c>
      <c r="AS29">
        <v>0</v>
      </c>
      <c r="AT29">
        <v>0.2</v>
      </c>
      <c r="AU29">
        <v>4.3</v>
      </c>
      <c r="AV29">
        <v>2.09</v>
      </c>
      <c r="AW29">
        <v>248.71</v>
      </c>
      <c r="AX29">
        <v>1.51</v>
      </c>
      <c r="AY29">
        <v>5.16</v>
      </c>
      <c r="AZ29">
        <v>41.58</v>
      </c>
      <c r="BA29">
        <v>30</v>
      </c>
      <c r="BB29">
        <v>0</v>
      </c>
      <c r="BC29">
        <v>45</v>
      </c>
      <c r="BD29">
        <v>15</v>
      </c>
      <c r="BE29">
        <v>35</v>
      </c>
      <c r="BF29">
        <v>12</v>
      </c>
      <c r="BG29">
        <v>115.16</v>
      </c>
      <c r="BH29">
        <v>108.12</v>
      </c>
      <c r="BI29">
        <v>0</v>
      </c>
      <c r="BJ29">
        <v>0</v>
      </c>
    </row>
    <row r="30" spans="1:62">
      <c r="A30" t="s">
        <v>270</v>
      </c>
      <c r="G30" t="s">
        <v>72</v>
      </c>
      <c r="H30" s="115">
        <v>47.350000000000009</v>
      </c>
      <c r="I30" s="88">
        <v>0.6399999999999999</v>
      </c>
      <c r="J30" s="88">
        <v>1.61</v>
      </c>
      <c r="K30" s="88">
        <v>0</v>
      </c>
      <c r="L30" s="88">
        <v>14.38</v>
      </c>
      <c r="M30" s="116">
        <v>0</v>
      </c>
      <c r="N30" s="115">
        <v>443.41</v>
      </c>
      <c r="O30" s="88">
        <v>228.22</v>
      </c>
      <c r="P30" s="88">
        <v>0</v>
      </c>
      <c r="Q30" s="88">
        <v>0</v>
      </c>
      <c r="R30" s="88">
        <v>0</v>
      </c>
      <c r="S30" s="116">
        <v>0</v>
      </c>
      <c r="W30">
        <v>0.4</v>
      </c>
      <c r="X30">
        <v>0.77</v>
      </c>
      <c r="Y30">
        <v>0.28999999999999998</v>
      </c>
      <c r="Z30">
        <v>0.3</v>
      </c>
      <c r="AA30">
        <v>0.4</v>
      </c>
      <c r="AB30">
        <v>0.8</v>
      </c>
      <c r="AC30">
        <v>0.38</v>
      </c>
      <c r="AD30">
        <v>0.35</v>
      </c>
      <c r="AE30">
        <v>20.14</v>
      </c>
      <c r="AF30">
        <v>0</v>
      </c>
      <c r="AG30">
        <v>19.18</v>
      </c>
      <c r="AH30">
        <v>0</v>
      </c>
      <c r="AI30">
        <v>0.43</v>
      </c>
      <c r="AJ30">
        <v>0.64</v>
      </c>
      <c r="AK30">
        <v>0.4</v>
      </c>
      <c r="AL30">
        <v>14.38</v>
      </c>
      <c r="AM30">
        <v>0.32</v>
      </c>
      <c r="AN30">
        <v>0.43</v>
      </c>
      <c r="AO30">
        <v>0</v>
      </c>
      <c r="AP30">
        <v>0</v>
      </c>
      <c r="AQ30">
        <v>2.88</v>
      </c>
      <c r="AR30">
        <v>1.29</v>
      </c>
      <c r="AS30">
        <v>0</v>
      </c>
      <c r="AT30">
        <v>0.2</v>
      </c>
      <c r="AU30">
        <v>4.3</v>
      </c>
      <c r="AV30">
        <v>2.09</v>
      </c>
      <c r="AW30">
        <v>248.71</v>
      </c>
      <c r="AX30">
        <v>1.51</v>
      </c>
      <c r="AY30">
        <v>5.16</v>
      </c>
      <c r="AZ30">
        <v>41.58</v>
      </c>
      <c r="BA30">
        <v>30</v>
      </c>
      <c r="BB30">
        <v>0</v>
      </c>
      <c r="BC30">
        <v>45</v>
      </c>
      <c r="BD30">
        <v>15</v>
      </c>
      <c r="BE30">
        <v>35</v>
      </c>
      <c r="BF30">
        <v>20</v>
      </c>
      <c r="BG30">
        <v>115.16</v>
      </c>
      <c r="BH30">
        <v>108.12</v>
      </c>
      <c r="BI30">
        <v>0</v>
      </c>
      <c r="BJ30">
        <v>0</v>
      </c>
    </row>
    <row r="31" spans="1:62">
      <c r="A31" t="s">
        <v>280</v>
      </c>
      <c r="G31" t="s">
        <v>73</v>
      </c>
      <c r="H31" s="115">
        <v>145.21</v>
      </c>
      <c r="I31" s="88">
        <v>0.69</v>
      </c>
      <c r="J31" s="88">
        <v>1.61</v>
      </c>
      <c r="K31" s="88">
        <v>0</v>
      </c>
      <c r="L31" s="88">
        <v>14.38</v>
      </c>
      <c r="M31" s="116">
        <v>0</v>
      </c>
      <c r="N31" s="115">
        <v>443.41</v>
      </c>
      <c r="O31" s="88">
        <v>201.49</v>
      </c>
      <c r="P31" s="88">
        <v>0</v>
      </c>
      <c r="Q31" s="88">
        <v>0</v>
      </c>
      <c r="R31" s="88">
        <v>0</v>
      </c>
      <c r="S31" s="116">
        <v>0</v>
      </c>
      <c r="W31">
        <v>0.4</v>
      </c>
      <c r="X31">
        <v>0.77</v>
      </c>
      <c r="Y31">
        <v>0.28999999999999998</v>
      </c>
      <c r="Z31">
        <v>0.3</v>
      </c>
      <c r="AA31">
        <v>0.4</v>
      </c>
      <c r="AB31">
        <v>0.8</v>
      </c>
      <c r="AC31">
        <v>0.48</v>
      </c>
      <c r="AD31">
        <v>0.4</v>
      </c>
      <c r="AE31">
        <v>20.14</v>
      </c>
      <c r="AF31">
        <v>98.77</v>
      </c>
      <c r="AG31">
        <v>18.22</v>
      </c>
      <c r="AH31">
        <v>0</v>
      </c>
      <c r="AI31">
        <v>0.43</v>
      </c>
      <c r="AJ31">
        <v>0.59</v>
      </c>
      <c r="AK31">
        <v>0.4</v>
      </c>
      <c r="AL31">
        <v>14.38</v>
      </c>
      <c r="AM31">
        <v>0.32</v>
      </c>
      <c r="AN31">
        <v>0.43</v>
      </c>
      <c r="AO31">
        <v>0</v>
      </c>
      <c r="AP31">
        <v>0</v>
      </c>
      <c r="AQ31">
        <v>2.88</v>
      </c>
      <c r="AR31">
        <v>1.29</v>
      </c>
      <c r="AS31">
        <v>0</v>
      </c>
      <c r="AT31">
        <v>0.2</v>
      </c>
      <c r="AU31">
        <v>4.57</v>
      </c>
      <c r="AV31">
        <v>2.09</v>
      </c>
      <c r="AW31">
        <v>248.71</v>
      </c>
      <c r="AX31">
        <v>1.51</v>
      </c>
      <c r="AY31">
        <v>5.16</v>
      </c>
      <c r="AZ31">
        <v>41.58</v>
      </c>
      <c r="BA31">
        <v>30</v>
      </c>
      <c r="BB31">
        <v>0</v>
      </c>
      <c r="BC31">
        <v>45</v>
      </c>
      <c r="BD31">
        <v>15</v>
      </c>
      <c r="BE31">
        <v>0</v>
      </c>
      <c r="BF31">
        <v>28</v>
      </c>
      <c r="BG31">
        <v>115.16</v>
      </c>
      <c r="BH31">
        <v>108.12</v>
      </c>
      <c r="BI31">
        <v>0</v>
      </c>
      <c r="BJ31">
        <v>0</v>
      </c>
    </row>
    <row r="32" spans="1:62">
      <c r="A32" t="s">
        <v>281</v>
      </c>
      <c r="G32" t="s">
        <v>74</v>
      </c>
      <c r="H32" s="115">
        <v>145.21</v>
      </c>
      <c r="I32" s="88">
        <v>0.69</v>
      </c>
      <c r="J32" s="88">
        <v>1.61</v>
      </c>
      <c r="K32" s="88">
        <v>0</v>
      </c>
      <c r="L32" s="88">
        <v>14.38</v>
      </c>
      <c r="M32" s="116">
        <v>0</v>
      </c>
      <c r="N32" s="115">
        <v>443.41</v>
      </c>
      <c r="O32" s="88">
        <v>201.49</v>
      </c>
      <c r="P32" s="88">
        <v>0</v>
      </c>
      <c r="Q32" s="88">
        <v>0</v>
      </c>
      <c r="R32" s="88">
        <v>0</v>
      </c>
      <c r="S32" s="116">
        <v>0</v>
      </c>
      <c r="W32">
        <v>0.4</v>
      </c>
      <c r="X32">
        <v>0.77</v>
      </c>
      <c r="Y32">
        <v>0.28999999999999998</v>
      </c>
      <c r="Z32">
        <v>0.3</v>
      </c>
      <c r="AA32">
        <v>0.4</v>
      </c>
      <c r="AB32">
        <v>0.8</v>
      </c>
      <c r="AC32">
        <v>0.48</v>
      </c>
      <c r="AD32">
        <v>0.4</v>
      </c>
      <c r="AE32">
        <v>20.14</v>
      </c>
      <c r="AF32">
        <v>98.77</v>
      </c>
      <c r="AG32">
        <v>18.22</v>
      </c>
      <c r="AH32">
        <v>0</v>
      </c>
      <c r="AI32">
        <v>0.43</v>
      </c>
      <c r="AJ32">
        <v>0.59</v>
      </c>
      <c r="AK32">
        <v>0.4</v>
      </c>
      <c r="AL32">
        <v>14.38</v>
      </c>
      <c r="AM32">
        <v>0.32</v>
      </c>
      <c r="AN32">
        <v>0.43</v>
      </c>
      <c r="AO32">
        <v>0</v>
      </c>
      <c r="AP32">
        <v>0</v>
      </c>
      <c r="AQ32">
        <v>2.88</v>
      </c>
      <c r="AR32">
        <v>1.29</v>
      </c>
      <c r="AS32">
        <v>0</v>
      </c>
      <c r="AT32">
        <v>0.2</v>
      </c>
      <c r="AU32">
        <v>4.57</v>
      </c>
      <c r="AV32">
        <v>2.09</v>
      </c>
      <c r="AW32">
        <v>248.71</v>
      </c>
      <c r="AX32">
        <v>1.51</v>
      </c>
      <c r="AY32">
        <v>5.16</v>
      </c>
      <c r="AZ32">
        <v>41.58</v>
      </c>
      <c r="BA32">
        <v>30</v>
      </c>
      <c r="BB32">
        <v>0</v>
      </c>
      <c r="BC32">
        <v>45</v>
      </c>
      <c r="BD32">
        <v>15</v>
      </c>
      <c r="BE32">
        <v>0</v>
      </c>
      <c r="BF32">
        <v>28</v>
      </c>
      <c r="BG32">
        <v>115.16</v>
      </c>
      <c r="BH32">
        <v>108.12</v>
      </c>
      <c r="BI32">
        <v>0</v>
      </c>
      <c r="BJ32">
        <v>0</v>
      </c>
    </row>
    <row r="33" spans="1:62">
      <c r="A33" t="s">
        <v>282</v>
      </c>
      <c r="G33" t="s">
        <v>75</v>
      </c>
      <c r="H33" s="115">
        <v>145.21</v>
      </c>
      <c r="I33" s="88">
        <v>0.69</v>
      </c>
      <c r="J33" s="88">
        <v>1.61</v>
      </c>
      <c r="K33" s="88">
        <v>0</v>
      </c>
      <c r="L33" s="88">
        <v>14.38</v>
      </c>
      <c r="M33" s="116">
        <v>0</v>
      </c>
      <c r="N33" s="115">
        <v>443.41</v>
      </c>
      <c r="O33" s="88">
        <v>201.49</v>
      </c>
      <c r="P33" s="88">
        <v>0</v>
      </c>
      <c r="Q33" s="88">
        <v>0</v>
      </c>
      <c r="R33" s="88">
        <v>0</v>
      </c>
      <c r="S33" s="116">
        <v>0</v>
      </c>
      <c r="W33">
        <v>0.4</v>
      </c>
      <c r="X33">
        <v>0.77</v>
      </c>
      <c r="Y33">
        <v>0.28999999999999998</v>
      </c>
      <c r="Z33">
        <v>0.3</v>
      </c>
      <c r="AA33">
        <v>0.4</v>
      </c>
      <c r="AB33">
        <v>0.8</v>
      </c>
      <c r="AC33">
        <v>0.48</v>
      </c>
      <c r="AD33">
        <v>0.4</v>
      </c>
      <c r="AE33">
        <v>20.14</v>
      </c>
      <c r="AF33">
        <v>98.77</v>
      </c>
      <c r="AG33">
        <v>18.22</v>
      </c>
      <c r="AH33">
        <v>0</v>
      </c>
      <c r="AI33">
        <v>0.43</v>
      </c>
      <c r="AJ33">
        <v>0.59</v>
      </c>
      <c r="AK33">
        <v>0.4</v>
      </c>
      <c r="AL33">
        <v>14.38</v>
      </c>
      <c r="AM33">
        <v>0.32</v>
      </c>
      <c r="AN33">
        <v>0.43</v>
      </c>
      <c r="AO33">
        <v>0</v>
      </c>
      <c r="AP33">
        <v>0</v>
      </c>
      <c r="AQ33">
        <v>2.88</v>
      </c>
      <c r="AR33">
        <v>1.29</v>
      </c>
      <c r="AS33">
        <v>0</v>
      </c>
      <c r="AT33">
        <v>0.2</v>
      </c>
      <c r="AU33">
        <v>4.57</v>
      </c>
      <c r="AV33">
        <v>2.09</v>
      </c>
      <c r="AW33">
        <v>248.71</v>
      </c>
      <c r="AX33">
        <v>1.51</v>
      </c>
      <c r="AY33">
        <v>5.16</v>
      </c>
      <c r="AZ33">
        <v>41.58</v>
      </c>
      <c r="BA33">
        <v>30</v>
      </c>
      <c r="BB33">
        <v>0</v>
      </c>
      <c r="BC33">
        <v>45</v>
      </c>
      <c r="BD33">
        <v>15</v>
      </c>
      <c r="BE33">
        <v>0</v>
      </c>
      <c r="BF33">
        <v>28</v>
      </c>
      <c r="BG33">
        <v>115.16</v>
      </c>
      <c r="BH33">
        <v>108.12</v>
      </c>
      <c r="BI33">
        <v>0</v>
      </c>
      <c r="BJ33">
        <v>0</v>
      </c>
    </row>
    <row r="34" spans="1:62">
      <c r="A34" t="s">
        <v>283</v>
      </c>
      <c r="G34" t="s">
        <v>76</v>
      </c>
      <c r="H34" s="115">
        <v>152.88</v>
      </c>
      <c r="I34" s="88">
        <v>0.69</v>
      </c>
      <c r="J34" s="88">
        <v>1.61</v>
      </c>
      <c r="K34" s="88">
        <v>0</v>
      </c>
      <c r="L34" s="88">
        <v>14.38</v>
      </c>
      <c r="M34" s="116">
        <v>0</v>
      </c>
      <c r="N34" s="115">
        <v>443.41</v>
      </c>
      <c r="O34" s="88">
        <v>201.49</v>
      </c>
      <c r="P34" s="88">
        <v>0</v>
      </c>
      <c r="Q34" s="88">
        <v>0</v>
      </c>
      <c r="R34" s="88">
        <v>0</v>
      </c>
      <c r="S34" s="116">
        <v>0</v>
      </c>
      <c r="W34">
        <v>0.4</v>
      </c>
      <c r="X34">
        <v>0.77</v>
      </c>
      <c r="Y34">
        <v>0.28999999999999998</v>
      </c>
      <c r="Z34">
        <v>0.3</v>
      </c>
      <c r="AA34">
        <v>0.4</v>
      </c>
      <c r="AB34">
        <v>0.8</v>
      </c>
      <c r="AC34">
        <v>0.48</v>
      </c>
      <c r="AD34">
        <v>0.4</v>
      </c>
      <c r="AE34">
        <v>27.81</v>
      </c>
      <c r="AF34">
        <v>98.77</v>
      </c>
      <c r="AG34">
        <v>18.22</v>
      </c>
      <c r="AH34">
        <v>0</v>
      </c>
      <c r="AI34">
        <v>0.43</v>
      </c>
      <c r="AJ34">
        <v>0.59</v>
      </c>
      <c r="AK34">
        <v>0.4</v>
      </c>
      <c r="AL34">
        <v>14.38</v>
      </c>
      <c r="AM34">
        <v>0.32</v>
      </c>
      <c r="AN34">
        <v>0.43</v>
      </c>
      <c r="AO34">
        <v>0</v>
      </c>
      <c r="AP34">
        <v>0</v>
      </c>
      <c r="AQ34">
        <v>2.88</v>
      </c>
      <c r="AR34">
        <v>1.29</v>
      </c>
      <c r="AS34">
        <v>0</v>
      </c>
      <c r="AT34">
        <v>0.2</v>
      </c>
      <c r="AU34">
        <v>4.57</v>
      </c>
      <c r="AV34">
        <v>2.09</v>
      </c>
      <c r="AW34">
        <v>248.71</v>
      </c>
      <c r="AX34">
        <v>1.51</v>
      </c>
      <c r="AY34">
        <v>5.16</v>
      </c>
      <c r="AZ34">
        <v>41.58</v>
      </c>
      <c r="BA34">
        <v>30</v>
      </c>
      <c r="BB34">
        <v>0</v>
      </c>
      <c r="BC34">
        <v>45</v>
      </c>
      <c r="BD34">
        <v>15</v>
      </c>
      <c r="BE34">
        <v>0</v>
      </c>
      <c r="BF34">
        <v>28</v>
      </c>
      <c r="BG34">
        <v>115.16</v>
      </c>
      <c r="BH34">
        <v>108.12</v>
      </c>
      <c r="BI34">
        <v>0</v>
      </c>
      <c r="BJ34">
        <v>0</v>
      </c>
    </row>
    <row r="35" spans="1:62">
      <c r="A35" t="s">
        <v>298</v>
      </c>
      <c r="G35" t="s">
        <v>77</v>
      </c>
      <c r="H35" s="115">
        <v>152.88</v>
      </c>
      <c r="I35" s="88">
        <v>0.69</v>
      </c>
      <c r="J35" s="88">
        <v>1.61</v>
      </c>
      <c r="K35" s="88">
        <v>120.82</v>
      </c>
      <c r="L35" s="88">
        <v>14.38</v>
      </c>
      <c r="M35" s="116">
        <v>0</v>
      </c>
      <c r="N35" s="115">
        <v>443.41</v>
      </c>
      <c r="O35" s="88">
        <v>204.18</v>
      </c>
      <c r="P35" s="88">
        <v>0</v>
      </c>
      <c r="Q35" s="88">
        <v>0</v>
      </c>
      <c r="R35" s="88">
        <v>0</v>
      </c>
      <c r="S35" s="116">
        <v>0</v>
      </c>
      <c r="W35">
        <v>0.4</v>
      </c>
      <c r="X35">
        <v>0.77</v>
      </c>
      <c r="Y35">
        <v>0.28999999999999998</v>
      </c>
      <c r="Z35">
        <v>0.3</v>
      </c>
      <c r="AA35">
        <v>0.4</v>
      </c>
      <c r="AB35">
        <v>0.8</v>
      </c>
      <c r="AC35">
        <v>0.48</v>
      </c>
      <c r="AD35">
        <v>0.4</v>
      </c>
      <c r="AE35">
        <v>27.81</v>
      </c>
      <c r="AF35">
        <v>98.77</v>
      </c>
      <c r="AG35">
        <v>18.22</v>
      </c>
      <c r="AH35">
        <v>0</v>
      </c>
      <c r="AI35">
        <v>0.43</v>
      </c>
      <c r="AJ35">
        <v>0.59</v>
      </c>
      <c r="AK35">
        <v>0.4</v>
      </c>
      <c r="AL35">
        <v>14.38</v>
      </c>
      <c r="AM35">
        <v>0.32</v>
      </c>
      <c r="AN35">
        <v>0.43</v>
      </c>
      <c r="AO35">
        <v>0</v>
      </c>
      <c r="AP35">
        <v>120.82</v>
      </c>
      <c r="AQ35">
        <v>2.88</v>
      </c>
      <c r="AR35">
        <v>1.29</v>
      </c>
      <c r="AS35">
        <v>0</v>
      </c>
      <c r="AT35">
        <v>0.2</v>
      </c>
      <c r="AU35">
        <v>4.83</v>
      </c>
      <c r="AV35">
        <v>3.23</v>
      </c>
      <c r="AW35">
        <v>248.71</v>
      </c>
      <c r="AX35">
        <v>1.94</v>
      </c>
      <c r="AY35">
        <v>6.02</v>
      </c>
      <c r="AZ35">
        <v>41.58</v>
      </c>
      <c r="BA35">
        <v>30</v>
      </c>
      <c r="BB35">
        <v>0</v>
      </c>
      <c r="BC35">
        <v>45</v>
      </c>
      <c r="BD35">
        <v>15</v>
      </c>
      <c r="BE35">
        <v>0</v>
      </c>
      <c r="BF35">
        <v>28</v>
      </c>
      <c r="BG35">
        <v>115.16</v>
      </c>
      <c r="BH35">
        <v>108.12</v>
      </c>
      <c r="BI35">
        <v>0</v>
      </c>
      <c r="BJ35">
        <v>0</v>
      </c>
    </row>
    <row r="36" spans="1:62">
      <c r="A36" t="s">
        <v>331</v>
      </c>
      <c r="G36" t="s">
        <v>78</v>
      </c>
      <c r="H36" s="115">
        <v>152.88</v>
      </c>
      <c r="I36" s="88">
        <v>0.69</v>
      </c>
      <c r="J36" s="88">
        <v>1.61</v>
      </c>
      <c r="K36" s="88">
        <v>120.82</v>
      </c>
      <c r="L36" s="88">
        <v>14.38</v>
      </c>
      <c r="M36" s="116">
        <v>0</v>
      </c>
      <c r="N36" s="115">
        <v>443.41</v>
      </c>
      <c r="O36" s="88">
        <v>204.18</v>
      </c>
      <c r="P36" s="88">
        <v>0</v>
      </c>
      <c r="Q36" s="88">
        <v>0</v>
      </c>
      <c r="R36" s="88">
        <v>0</v>
      </c>
      <c r="S36" s="116">
        <v>0</v>
      </c>
      <c r="W36">
        <v>0.4</v>
      </c>
      <c r="X36">
        <v>0.77</v>
      </c>
      <c r="Y36">
        <v>0.28999999999999998</v>
      </c>
      <c r="Z36">
        <v>0.3</v>
      </c>
      <c r="AA36">
        <v>0.4</v>
      </c>
      <c r="AB36">
        <v>0.8</v>
      </c>
      <c r="AC36">
        <v>0.48</v>
      </c>
      <c r="AD36">
        <v>0.4</v>
      </c>
      <c r="AE36">
        <v>27.81</v>
      </c>
      <c r="AF36">
        <v>98.77</v>
      </c>
      <c r="AG36">
        <v>18.22</v>
      </c>
      <c r="AH36">
        <v>0</v>
      </c>
      <c r="AI36">
        <v>0.43</v>
      </c>
      <c r="AJ36">
        <v>0.59</v>
      </c>
      <c r="AK36">
        <v>0.4</v>
      </c>
      <c r="AL36">
        <v>14.38</v>
      </c>
      <c r="AM36">
        <v>0.32</v>
      </c>
      <c r="AN36">
        <v>0.43</v>
      </c>
      <c r="AO36">
        <v>0</v>
      </c>
      <c r="AP36">
        <v>120.82</v>
      </c>
      <c r="AQ36">
        <v>2.88</v>
      </c>
      <c r="AR36">
        <v>1.29</v>
      </c>
      <c r="AS36">
        <v>0</v>
      </c>
      <c r="AT36">
        <v>0.2</v>
      </c>
      <c r="AU36">
        <v>4.83</v>
      </c>
      <c r="AV36">
        <v>3.23</v>
      </c>
      <c r="AW36">
        <v>248.71</v>
      </c>
      <c r="AX36">
        <v>1.94</v>
      </c>
      <c r="AY36">
        <v>6.02</v>
      </c>
      <c r="AZ36">
        <v>41.58</v>
      </c>
      <c r="BA36">
        <v>30</v>
      </c>
      <c r="BB36">
        <v>0</v>
      </c>
      <c r="BC36">
        <v>45</v>
      </c>
      <c r="BD36">
        <v>15</v>
      </c>
      <c r="BE36">
        <v>0</v>
      </c>
      <c r="BF36">
        <v>28</v>
      </c>
      <c r="BG36">
        <v>115.16</v>
      </c>
      <c r="BH36">
        <v>108.12</v>
      </c>
      <c r="BI36">
        <v>0</v>
      </c>
      <c r="BJ36">
        <v>0</v>
      </c>
    </row>
    <row r="37" spans="1:62">
      <c r="A37" t="s">
        <v>332</v>
      </c>
      <c r="G37" t="s">
        <v>79</v>
      </c>
      <c r="H37" s="115">
        <v>152.88</v>
      </c>
      <c r="I37" s="88">
        <v>0.69</v>
      </c>
      <c r="J37" s="88">
        <v>1.61</v>
      </c>
      <c r="K37" s="88">
        <v>120.82</v>
      </c>
      <c r="L37" s="88">
        <v>14.38</v>
      </c>
      <c r="M37" s="116">
        <v>0</v>
      </c>
      <c r="N37" s="115">
        <v>443.41</v>
      </c>
      <c r="O37" s="88">
        <v>192.18</v>
      </c>
      <c r="P37" s="88">
        <v>0</v>
      </c>
      <c r="Q37" s="88">
        <v>0</v>
      </c>
      <c r="R37" s="88">
        <v>0</v>
      </c>
      <c r="S37" s="116">
        <v>0</v>
      </c>
      <c r="W37">
        <v>0.4</v>
      </c>
      <c r="X37">
        <v>0.77</v>
      </c>
      <c r="Y37">
        <v>0.28999999999999998</v>
      </c>
      <c r="Z37">
        <v>0.3</v>
      </c>
      <c r="AA37">
        <v>0.4</v>
      </c>
      <c r="AB37">
        <v>0.8</v>
      </c>
      <c r="AC37">
        <v>0.48</v>
      </c>
      <c r="AD37">
        <v>0.4</v>
      </c>
      <c r="AE37">
        <v>27.81</v>
      </c>
      <c r="AF37">
        <v>98.77</v>
      </c>
      <c r="AG37">
        <v>18.22</v>
      </c>
      <c r="AH37">
        <v>0</v>
      </c>
      <c r="AI37">
        <v>0.43</v>
      </c>
      <c r="AJ37">
        <v>0.59</v>
      </c>
      <c r="AK37">
        <v>0.4</v>
      </c>
      <c r="AL37">
        <v>14.38</v>
      </c>
      <c r="AM37">
        <v>0.32</v>
      </c>
      <c r="AN37">
        <v>0.43</v>
      </c>
      <c r="AO37">
        <v>0</v>
      </c>
      <c r="AP37">
        <v>120.82</v>
      </c>
      <c r="AQ37">
        <v>2.88</v>
      </c>
      <c r="AR37">
        <v>1.29</v>
      </c>
      <c r="AS37">
        <v>0</v>
      </c>
      <c r="AT37">
        <v>0.2</v>
      </c>
      <c r="AU37">
        <v>4.83</v>
      </c>
      <c r="AV37">
        <v>3.23</v>
      </c>
      <c r="AW37">
        <v>248.71</v>
      </c>
      <c r="AX37">
        <v>1.94</v>
      </c>
      <c r="AY37">
        <v>6.02</v>
      </c>
      <c r="AZ37">
        <v>41.58</v>
      </c>
      <c r="BA37">
        <v>30</v>
      </c>
      <c r="BB37">
        <v>0</v>
      </c>
      <c r="BC37">
        <v>45</v>
      </c>
      <c r="BD37">
        <v>15</v>
      </c>
      <c r="BE37">
        <v>0</v>
      </c>
      <c r="BF37">
        <v>16</v>
      </c>
      <c r="BG37">
        <v>115.16</v>
      </c>
      <c r="BH37">
        <v>108.12</v>
      </c>
      <c r="BI37">
        <v>0</v>
      </c>
      <c r="BJ37">
        <v>0</v>
      </c>
    </row>
    <row r="38" spans="1:62">
      <c r="A38" t="s">
        <v>333</v>
      </c>
      <c r="G38" t="s">
        <v>80</v>
      </c>
      <c r="H38" s="115">
        <v>152.88</v>
      </c>
      <c r="I38" s="88">
        <v>0.69</v>
      </c>
      <c r="J38" s="88">
        <v>1.61</v>
      </c>
      <c r="K38" s="88">
        <v>120.82</v>
      </c>
      <c r="L38" s="88">
        <v>14.38</v>
      </c>
      <c r="M38" s="116">
        <v>0</v>
      </c>
      <c r="N38" s="115">
        <v>443.41</v>
      </c>
      <c r="O38" s="88">
        <v>196.18</v>
      </c>
      <c r="P38" s="88">
        <v>0</v>
      </c>
      <c r="Q38" s="88">
        <v>0</v>
      </c>
      <c r="R38" s="88">
        <v>0</v>
      </c>
      <c r="S38" s="116">
        <v>0</v>
      </c>
      <c r="W38">
        <v>0.4</v>
      </c>
      <c r="X38">
        <v>0.77</v>
      </c>
      <c r="Y38">
        <v>0.28999999999999998</v>
      </c>
      <c r="Z38">
        <v>0.3</v>
      </c>
      <c r="AA38">
        <v>0.4</v>
      </c>
      <c r="AB38">
        <v>0.8</v>
      </c>
      <c r="AC38">
        <v>0.48</v>
      </c>
      <c r="AD38">
        <v>0.4</v>
      </c>
      <c r="AE38">
        <v>27.81</v>
      </c>
      <c r="AF38">
        <v>98.77</v>
      </c>
      <c r="AG38">
        <v>18.22</v>
      </c>
      <c r="AH38">
        <v>0</v>
      </c>
      <c r="AI38">
        <v>0.43</v>
      </c>
      <c r="AJ38">
        <v>0.59</v>
      </c>
      <c r="AK38">
        <v>0.4</v>
      </c>
      <c r="AL38">
        <v>14.38</v>
      </c>
      <c r="AM38">
        <v>0.32</v>
      </c>
      <c r="AN38">
        <v>0.43</v>
      </c>
      <c r="AO38">
        <v>0</v>
      </c>
      <c r="AP38">
        <v>120.82</v>
      </c>
      <c r="AQ38">
        <v>2.88</v>
      </c>
      <c r="AR38">
        <v>1.29</v>
      </c>
      <c r="AS38">
        <v>0</v>
      </c>
      <c r="AT38">
        <v>0.2</v>
      </c>
      <c r="AU38">
        <v>4.83</v>
      </c>
      <c r="AV38">
        <v>3.23</v>
      </c>
      <c r="AW38">
        <v>248.71</v>
      </c>
      <c r="AX38">
        <v>1.94</v>
      </c>
      <c r="AY38">
        <v>6.02</v>
      </c>
      <c r="AZ38">
        <v>41.58</v>
      </c>
      <c r="BA38">
        <v>30</v>
      </c>
      <c r="BB38">
        <v>0</v>
      </c>
      <c r="BC38">
        <v>45</v>
      </c>
      <c r="BD38">
        <v>15</v>
      </c>
      <c r="BE38">
        <v>0</v>
      </c>
      <c r="BF38">
        <v>20</v>
      </c>
      <c r="BG38">
        <v>115.16</v>
      </c>
      <c r="BH38">
        <v>108.12</v>
      </c>
      <c r="BI38">
        <v>0</v>
      </c>
      <c r="BJ38">
        <v>0</v>
      </c>
    </row>
    <row r="39" spans="1:62">
      <c r="A39" t="s">
        <v>334</v>
      </c>
      <c r="G39" t="s">
        <v>81</v>
      </c>
      <c r="H39" s="115">
        <v>151.91999999999999</v>
      </c>
      <c r="I39" s="88">
        <v>0.69</v>
      </c>
      <c r="J39" s="88">
        <v>5.9700000000000006</v>
      </c>
      <c r="K39" s="88">
        <v>120.82</v>
      </c>
      <c r="L39" s="88">
        <v>14.38</v>
      </c>
      <c r="M39" s="116">
        <v>0</v>
      </c>
      <c r="N39" s="115">
        <v>443.41</v>
      </c>
      <c r="O39" s="88">
        <v>176.61</v>
      </c>
      <c r="P39" s="88">
        <v>0</v>
      </c>
      <c r="Q39" s="88">
        <v>0</v>
      </c>
      <c r="R39" s="88">
        <v>0</v>
      </c>
      <c r="S39" s="116">
        <v>0</v>
      </c>
      <c r="W39">
        <v>0.4</v>
      </c>
      <c r="X39">
        <v>0.77</v>
      </c>
      <c r="Y39">
        <v>0.28999999999999998</v>
      </c>
      <c r="Z39">
        <v>0.3</v>
      </c>
      <c r="AA39">
        <v>0.4</v>
      </c>
      <c r="AB39">
        <v>0.8</v>
      </c>
      <c r="AC39">
        <v>0.48</v>
      </c>
      <c r="AD39">
        <v>0.4</v>
      </c>
      <c r="AE39">
        <v>27.81</v>
      </c>
      <c r="AF39">
        <v>98.77</v>
      </c>
      <c r="AG39">
        <v>17.260000000000002</v>
      </c>
      <c r="AH39">
        <v>0</v>
      </c>
      <c r="AI39">
        <v>0.43</v>
      </c>
      <c r="AJ39">
        <v>0.59</v>
      </c>
      <c r="AK39">
        <v>0.4</v>
      </c>
      <c r="AL39">
        <v>14.38</v>
      </c>
      <c r="AM39">
        <v>0.32</v>
      </c>
      <c r="AN39">
        <v>0.43</v>
      </c>
      <c r="AO39">
        <v>0</v>
      </c>
      <c r="AP39">
        <v>120.82</v>
      </c>
      <c r="AQ39">
        <v>2.88</v>
      </c>
      <c r="AR39">
        <v>1.29</v>
      </c>
      <c r="AS39">
        <v>4.3600000000000003</v>
      </c>
      <c r="AT39">
        <v>0.2</v>
      </c>
      <c r="AU39">
        <v>4.83</v>
      </c>
      <c r="AV39">
        <v>3.23</v>
      </c>
      <c r="AW39">
        <v>248.71</v>
      </c>
      <c r="AX39">
        <v>1.94</v>
      </c>
      <c r="AY39">
        <v>6.45</v>
      </c>
      <c r="AZ39">
        <v>41.58</v>
      </c>
      <c r="BA39">
        <v>30</v>
      </c>
      <c r="BB39">
        <v>0</v>
      </c>
      <c r="BC39">
        <v>45</v>
      </c>
      <c r="BD39">
        <v>15</v>
      </c>
      <c r="BE39">
        <v>0</v>
      </c>
      <c r="BF39">
        <v>0</v>
      </c>
      <c r="BG39">
        <v>115.16</v>
      </c>
      <c r="BH39">
        <v>108.12</v>
      </c>
      <c r="BI39">
        <v>0</v>
      </c>
      <c r="BJ39">
        <v>0</v>
      </c>
    </row>
    <row r="40" spans="1:62">
      <c r="A40" t="s">
        <v>355</v>
      </c>
      <c r="G40" t="s">
        <v>82</v>
      </c>
      <c r="H40" s="115">
        <v>151.91999999999999</v>
      </c>
      <c r="I40" s="88">
        <v>0.69</v>
      </c>
      <c r="J40" s="88">
        <v>6.5100000000000007</v>
      </c>
      <c r="K40" s="88">
        <v>120.82</v>
      </c>
      <c r="L40" s="88">
        <v>14.38</v>
      </c>
      <c r="M40" s="116">
        <v>0</v>
      </c>
      <c r="N40" s="115">
        <v>443.41</v>
      </c>
      <c r="O40" s="88">
        <v>176.61</v>
      </c>
      <c r="P40" s="88">
        <v>0</v>
      </c>
      <c r="Q40" s="88">
        <v>0</v>
      </c>
      <c r="R40" s="88">
        <v>0</v>
      </c>
      <c r="S40" s="116">
        <v>0</v>
      </c>
      <c r="W40">
        <v>0.4</v>
      </c>
      <c r="X40">
        <v>0.77</v>
      </c>
      <c r="Y40">
        <v>0.28999999999999998</v>
      </c>
      <c r="Z40">
        <v>0.3</v>
      </c>
      <c r="AA40">
        <v>0.4</v>
      </c>
      <c r="AB40">
        <v>0.8</v>
      </c>
      <c r="AC40">
        <v>0.48</v>
      </c>
      <c r="AD40">
        <v>0.4</v>
      </c>
      <c r="AE40">
        <v>27.81</v>
      </c>
      <c r="AF40">
        <v>98.77</v>
      </c>
      <c r="AG40">
        <v>17.260000000000002</v>
      </c>
      <c r="AH40">
        <v>0</v>
      </c>
      <c r="AI40">
        <v>0.43</v>
      </c>
      <c r="AJ40">
        <v>0.59</v>
      </c>
      <c r="AK40">
        <v>0.4</v>
      </c>
      <c r="AL40">
        <v>14.38</v>
      </c>
      <c r="AM40">
        <v>0.32</v>
      </c>
      <c r="AN40">
        <v>0.43</v>
      </c>
      <c r="AO40">
        <v>0</v>
      </c>
      <c r="AP40">
        <v>120.82</v>
      </c>
      <c r="AQ40">
        <v>2.88</v>
      </c>
      <c r="AR40">
        <v>1.29</v>
      </c>
      <c r="AS40">
        <v>4.9000000000000004</v>
      </c>
      <c r="AT40">
        <v>0.2</v>
      </c>
      <c r="AU40">
        <v>4.83</v>
      </c>
      <c r="AV40">
        <v>3.23</v>
      </c>
      <c r="AW40">
        <v>248.71</v>
      </c>
      <c r="AX40">
        <v>1.94</v>
      </c>
      <c r="AY40">
        <v>6.45</v>
      </c>
      <c r="AZ40">
        <v>41.58</v>
      </c>
      <c r="BA40">
        <v>30</v>
      </c>
      <c r="BB40">
        <v>0</v>
      </c>
      <c r="BC40">
        <v>45</v>
      </c>
      <c r="BD40">
        <v>15</v>
      </c>
      <c r="BE40">
        <v>0</v>
      </c>
      <c r="BF40">
        <v>0</v>
      </c>
      <c r="BG40">
        <v>115.16</v>
      </c>
      <c r="BH40">
        <v>108.12</v>
      </c>
      <c r="BI40">
        <v>0</v>
      </c>
      <c r="BJ40">
        <v>0</v>
      </c>
    </row>
    <row r="41" spans="1:62">
      <c r="A41" t="s">
        <v>356</v>
      </c>
      <c r="G41" t="s">
        <v>83</v>
      </c>
      <c r="H41" s="115">
        <v>182.6</v>
      </c>
      <c r="I41" s="88">
        <v>0.69</v>
      </c>
      <c r="J41" s="88">
        <v>6.9</v>
      </c>
      <c r="K41" s="88">
        <v>120.82</v>
      </c>
      <c r="L41" s="88">
        <v>14.38</v>
      </c>
      <c r="M41" s="116">
        <v>0</v>
      </c>
      <c r="N41" s="115">
        <v>443.41</v>
      </c>
      <c r="O41" s="88">
        <v>176.61</v>
      </c>
      <c r="P41" s="88">
        <v>0</v>
      </c>
      <c r="Q41" s="88">
        <v>0</v>
      </c>
      <c r="R41" s="88">
        <v>0</v>
      </c>
      <c r="S41" s="116">
        <v>0</v>
      </c>
      <c r="W41">
        <v>0.4</v>
      </c>
      <c r="X41">
        <v>0.77</v>
      </c>
      <c r="Y41">
        <v>0.28999999999999998</v>
      </c>
      <c r="Z41">
        <v>0.3</v>
      </c>
      <c r="AA41">
        <v>0.4</v>
      </c>
      <c r="AB41">
        <v>0.8</v>
      </c>
      <c r="AC41">
        <v>0.48</v>
      </c>
      <c r="AD41">
        <v>0.4</v>
      </c>
      <c r="AE41">
        <v>58.49</v>
      </c>
      <c r="AF41">
        <v>98.77</v>
      </c>
      <c r="AG41">
        <v>17.260000000000002</v>
      </c>
      <c r="AH41">
        <v>0</v>
      </c>
      <c r="AI41">
        <v>0.43</v>
      </c>
      <c r="AJ41">
        <v>0.59</v>
      </c>
      <c r="AK41">
        <v>0.4</v>
      </c>
      <c r="AL41">
        <v>14.38</v>
      </c>
      <c r="AM41">
        <v>0.32</v>
      </c>
      <c r="AN41">
        <v>0.43</v>
      </c>
      <c r="AO41">
        <v>0</v>
      </c>
      <c r="AP41">
        <v>120.82</v>
      </c>
      <c r="AQ41">
        <v>2.88</v>
      </c>
      <c r="AR41">
        <v>1.29</v>
      </c>
      <c r="AS41">
        <v>5.29</v>
      </c>
      <c r="AT41">
        <v>0.2</v>
      </c>
      <c r="AU41">
        <v>4.83</v>
      </c>
      <c r="AV41">
        <v>3.23</v>
      </c>
      <c r="AW41">
        <v>248.71</v>
      </c>
      <c r="AX41">
        <v>1.94</v>
      </c>
      <c r="AY41">
        <v>6.45</v>
      </c>
      <c r="AZ41">
        <v>41.58</v>
      </c>
      <c r="BA41">
        <v>30</v>
      </c>
      <c r="BB41">
        <v>0</v>
      </c>
      <c r="BC41">
        <v>45</v>
      </c>
      <c r="BD41">
        <v>15</v>
      </c>
      <c r="BE41">
        <v>0</v>
      </c>
      <c r="BF41">
        <v>0</v>
      </c>
      <c r="BG41">
        <v>115.16</v>
      </c>
      <c r="BH41">
        <v>108.12</v>
      </c>
      <c r="BI41">
        <v>0</v>
      </c>
      <c r="BJ41">
        <v>0</v>
      </c>
    </row>
    <row r="42" spans="1:62">
      <c r="A42" t="s">
        <v>357</v>
      </c>
      <c r="G42" t="s">
        <v>84</v>
      </c>
      <c r="H42" s="115">
        <v>182.6</v>
      </c>
      <c r="I42" s="88">
        <v>0.69</v>
      </c>
      <c r="J42" s="88">
        <v>7.4</v>
      </c>
      <c r="K42" s="88">
        <v>120.82</v>
      </c>
      <c r="L42" s="88">
        <v>14.38</v>
      </c>
      <c r="M42" s="116">
        <v>0</v>
      </c>
      <c r="N42" s="115">
        <v>443.41</v>
      </c>
      <c r="O42" s="88">
        <v>176.61</v>
      </c>
      <c r="P42" s="88">
        <v>0</v>
      </c>
      <c r="Q42" s="88">
        <v>0</v>
      </c>
      <c r="R42" s="88">
        <v>0</v>
      </c>
      <c r="S42" s="116">
        <v>0</v>
      </c>
      <c r="W42">
        <v>0.4</v>
      </c>
      <c r="X42">
        <v>0.77</v>
      </c>
      <c r="Y42">
        <v>0.28999999999999998</v>
      </c>
      <c r="Z42">
        <v>0.3</v>
      </c>
      <c r="AA42">
        <v>0.4</v>
      </c>
      <c r="AB42">
        <v>0.8</v>
      </c>
      <c r="AC42">
        <v>0.48</v>
      </c>
      <c r="AD42">
        <v>0.4</v>
      </c>
      <c r="AE42">
        <v>58.49</v>
      </c>
      <c r="AF42">
        <v>98.77</v>
      </c>
      <c r="AG42">
        <v>17.260000000000002</v>
      </c>
      <c r="AH42">
        <v>0</v>
      </c>
      <c r="AI42">
        <v>0.43</v>
      </c>
      <c r="AJ42">
        <v>0.59</v>
      </c>
      <c r="AK42">
        <v>0.4</v>
      </c>
      <c r="AL42">
        <v>14.38</v>
      </c>
      <c r="AM42">
        <v>0.32</v>
      </c>
      <c r="AN42">
        <v>0.43</v>
      </c>
      <c r="AO42">
        <v>0</v>
      </c>
      <c r="AP42">
        <v>120.82</v>
      </c>
      <c r="AQ42">
        <v>2.88</v>
      </c>
      <c r="AR42">
        <v>1.29</v>
      </c>
      <c r="AS42">
        <v>5.79</v>
      </c>
      <c r="AT42">
        <v>0.2</v>
      </c>
      <c r="AU42">
        <v>4.83</v>
      </c>
      <c r="AV42">
        <v>3.23</v>
      </c>
      <c r="AW42">
        <v>248.71</v>
      </c>
      <c r="AX42">
        <v>1.94</v>
      </c>
      <c r="AY42">
        <v>6.45</v>
      </c>
      <c r="AZ42">
        <v>41.58</v>
      </c>
      <c r="BA42">
        <v>30</v>
      </c>
      <c r="BB42">
        <v>0</v>
      </c>
      <c r="BC42">
        <v>45</v>
      </c>
      <c r="BD42">
        <v>15</v>
      </c>
      <c r="BE42">
        <v>0</v>
      </c>
      <c r="BF42">
        <v>0</v>
      </c>
      <c r="BG42">
        <v>115.16</v>
      </c>
      <c r="BH42">
        <v>108.12</v>
      </c>
      <c r="BI42">
        <v>0</v>
      </c>
      <c r="BJ42">
        <v>0</v>
      </c>
    </row>
    <row r="43" spans="1:62">
      <c r="A43" t="s">
        <v>363</v>
      </c>
      <c r="G43" t="s">
        <v>85</v>
      </c>
      <c r="H43" s="115">
        <v>182.62</v>
      </c>
      <c r="I43" s="88">
        <v>0.66999999999999993</v>
      </c>
      <c r="J43" s="88">
        <v>8.01</v>
      </c>
      <c r="K43" s="88">
        <v>120.82</v>
      </c>
      <c r="L43" s="88">
        <v>14.38</v>
      </c>
      <c r="M43" s="116">
        <v>0</v>
      </c>
      <c r="N43" s="115">
        <v>443.41</v>
      </c>
      <c r="O43" s="88">
        <v>177.25</v>
      </c>
      <c r="P43" s="88">
        <v>0</v>
      </c>
      <c r="Q43" s="88">
        <v>0</v>
      </c>
      <c r="R43" s="88">
        <v>0</v>
      </c>
      <c r="S43" s="116">
        <v>0</v>
      </c>
      <c r="W43">
        <v>0.38</v>
      </c>
      <c r="X43">
        <v>0.77</v>
      </c>
      <c r="Y43">
        <v>0.28999999999999998</v>
      </c>
      <c r="Z43">
        <v>0.3</v>
      </c>
      <c r="AA43">
        <v>0.4</v>
      </c>
      <c r="AB43">
        <v>0.8</v>
      </c>
      <c r="AC43">
        <v>0.48</v>
      </c>
      <c r="AD43">
        <v>0.38</v>
      </c>
      <c r="AE43">
        <v>58.49</v>
      </c>
      <c r="AF43">
        <v>98.77</v>
      </c>
      <c r="AG43">
        <v>17.260000000000002</v>
      </c>
      <c r="AH43">
        <v>0</v>
      </c>
      <c r="AI43">
        <v>0.43</v>
      </c>
      <c r="AJ43">
        <v>0.59</v>
      </c>
      <c r="AK43">
        <v>0.4</v>
      </c>
      <c r="AL43">
        <v>14.38</v>
      </c>
      <c r="AM43">
        <v>0.32</v>
      </c>
      <c r="AN43">
        <v>0.43</v>
      </c>
      <c r="AO43">
        <v>0</v>
      </c>
      <c r="AP43">
        <v>120.82</v>
      </c>
      <c r="AQ43">
        <v>2.88</v>
      </c>
      <c r="AR43">
        <v>1.29</v>
      </c>
      <c r="AS43">
        <v>6.4</v>
      </c>
      <c r="AT43">
        <v>0.24</v>
      </c>
      <c r="AU43">
        <v>4.83</v>
      </c>
      <c r="AV43">
        <v>3.55</v>
      </c>
      <c r="AW43">
        <v>248.71</v>
      </c>
      <c r="AX43">
        <v>1.94</v>
      </c>
      <c r="AY43">
        <v>6.77</v>
      </c>
      <c r="AZ43">
        <v>41.58</v>
      </c>
      <c r="BA43">
        <v>30</v>
      </c>
      <c r="BB43">
        <v>0</v>
      </c>
      <c r="BC43">
        <v>45</v>
      </c>
      <c r="BD43">
        <v>15</v>
      </c>
      <c r="BE43">
        <v>0</v>
      </c>
      <c r="BF43">
        <v>0</v>
      </c>
      <c r="BG43">
        <v>115.16</v>
      </c>
      <c r="BH43">
        <v>108.12</v>
      </c>
      <c r="BI43">
        <v>0</v>
      </c>
      <c r="BJ43">
        <v>0</v>
      </c>
    </row>
    <row r="44" spans="1:62">
      <c r="A44" t="s">
        <v>367</v>
      </c>
      <c r="G44" t="s">
        <v>86</v>
      </c>
      <c r="H44" s="115">
        <v>182.62</v>
      </c>
      <c r="I44" s="88">
        <v>0.66999999999999993</v>
      </c>
      <c r="J44" s="88">
        <v>8.32</v>
      </c>
      <c r="K44" s="88">
        <v>120.82</v>
      </c>
      <c r="L44" s="88">
        <v>14.38</v>
      </c>
      <c r="M44" s="116">
        <v>0</v>
      </c>
      <c r="N44" s="115">
        <v>443.41</v>
      </c>
      <c r="O44" s="88">
        <v>177.25</v>
      </c>
      <c r="P44" s="88">
        <v>0</v>
      </c>
      <c r="Q44" s="88">
        <v>0</v>
      </c>
      <c r="R44" s="88">
        <v>0</v>
      </c>
      <c r="S44" s="116">
        <v>0</v>
      </c>
      <c r="W44">
        <v>0.38</v>
      </c>
      <c r="X44">
        <v>0.77</v>
      </c>
      <c r="Y44">
        <v>0.28999999999999998</v>
      </c>
      <c r="Z44">
        <v>0.3</v>
      </c>
      <c r="AA44">
        <v>0.4</v>
      </c>
      <c r="AB44">
        <v>0.8</v>
      </c>
      <c r="AC44">
        <v>0.48</v>
      </c>
      <c r="AD44">
        <v>0.38</v>
      </c>
      <c r="AE44">
        <v>58.49</v>
      </c>
      <c r="AF44">
        <v>98.77</v>
      </c>
      <c r="AG44">
        <v>17.260000000000002</v>
      </c>
      <c r="AH44">
        <v>0</v>
      </c>
      <c r="AI44">
        <v>0.43</v>
      </c>
      <c r="AJ44">
        <v>0.59</v>
      </c>
      <c r="AK44">
        <v>0.4</v>
      </c>
      <c r="AL44">
        <v>14.38</v>
      </c>
      <c r="AM44">
        <v>0.32</v>
      </c>
      <c r="AN44">
        <v>0.43</v>
      </c>
      <c r="AO44">
        <v>0</v>
      </c>
      <c r="AP44">
        <v>120.82</v>
      </c>
      <c r="AQ44">
        <v>2.88</v>
      </c>
      <c r="AR44">
        <v>1.29</v>
      </c>
      <c r="AS44">
        <v>6.71</v>
      </c>
      <c r="AT44">
        <v>0.24</v>
      </c>
      <c r="AU44">
        <v>4.83</v>
      </c>
      <c r="AV44">
        <v>3.55</v>
      </c>
      <c r="AW44">
        <v>248.71</v>
      </c>
      <c r="AX44">
        <v>1.94</v>
      </c>
      <c r="AY44">
        <v>6.77</v>
      </c>
      <c r="AZ44">
        <v>41.58</v>
      </c>
      <c r="BA44">
        <v>30</v>
      </c>
      <c r="BB44">
        <v>0</v>
      </c>
      <c r="BC44">
        <v>45</v>
      </c>
      <c r="BD44">
        <v>15</v>
      </c>
      <c r="BE44">
        <v>0</v>
      </c>
      <c r="BF44">
        <v>0</v>
      </c>
      <c r="BG44">
        <v>115.16</v>
      </c>
      <c r="BH44">
        <v>108.12</v>
      </c>
      <c r="BI44">
        <v>0</v>
      </c>
      <c r="BJ44">
        <v>0</v>
      </c>
    </row>
    <row r="45" spans="1:62">
      <c r="A45" t="s">
        <v>390</v>
      </c>
      <c r="G45" t="s">
        <v>87</v>
      </c>
      <c r="H45" s="115">
        <v>182.62</v>
      </c>
      <c r="I45" s="88">
        <v>0.66999999999999993</v>
      </c>
      <c r="J45" s="88">
        <v>14.309999999999999</v>
      </c>
      <c r="K45" s="88">
        <v>120.82</v>
      </c>
      <c r="L45" s="88">
        <v>14.38</v>
      </c>
      <c r="M45" s="116">
        <v>0</v>
      </c>
      <c r="N45" s="115">
        <v>443.41</v>
      </c>
      <c r="O45" s="88">
        <v>177.25</v>
      </c>
      <c r="P45" s="88">
        <v>0</v>
      </c>
      <c r="Q45" s="88">
        <v>0</v>
      </c>
      <c r="R45" s="88">
        <v>0</v>
      </c>
      <c r="S45" s="116">
        <v>0</v>
      </c>
      <c r="W45">
        <v>0.38</v>
      </c>
      <c r="X45">
        <v>0.77</v>
      </c>
      <c r="Y45">
        <v>0.28999999999999998</v>
      </c>
      <c r="Z45">
        <v>0.3</v>
      </c>
      <c r="AA45">
        <v>0.4</v>
      </c>
      <c r="AB45">
        <v>0.8</v>
      </c>
      <c r="AC45">
        <v>0.48</v>
      </c>
      <c r="AD45">
        <v>0.38</v>
      </c>
      <c r="AE45">
        <v>58.49</v>
      </c>
      <c r="AF45">
        <v>98.77</v>
      </c>
      <c r="AG45">
        <v>17.260000000000002</v>
      </c>
      <c r="AH45">
        <v>0</v>
      </c>
      <c r="AI45">
        <v>0.43</v>
      </c>
      <c r="AJ45">
        <v>0.59</v>
      </c>
      <c r="AK45">
        <v>0.4</v>
      </c>
      <c r="AL45">
        <v>14.38</v>
      </c>
      <c r="AM45">
        <v>0.32</v>
      </c>
      <c r="AN45">
        <v>0.43</v>
      </c>
      <c r="AO45">
        <v>0</v>
      </c>
      <c r="AP45">
        <v>120.82</v>
      </c>
      <c r="AQ45">
        <v>2.88</v>
      </c>
      <c r="AR45">
        <v>1.29</v>
      </c>
      <c r="AS45">
        <v>6.85</v>
      </c>
      <c r="AT45">
        <v>0.24</v>
      </c>
      <c r="AU45">
        <v>4.83</v>
      </c>
      <c r="AV45">
        <v>3.55</v>
      </c>
      <c r="AW45">
        <v>248.71</v>
      </c>
      <c r="AX45">
        <v>1.94</v>
      </c>
      <c r="AY45">
        <v>6.77</v>
      </c>
      <c r="AZ45">
        <v>41.58</v>
      </c>
      <c r="BA45">
        <v>30</v>
      </c>
      <c r="BB45">
        <v>0</v>
      </c>
      <c r="BC45">
        <v>45</v>
      </c>
      <c r="BD45">
        <v>15</v>
      </c>
      <c r="BE45">
        <v>0</v>
      </c>
      <c r="BF45">
        <v>0</v>
      </c>
      <c r="BG45">
        <v>115.16</v>
      </c>
      <c r="BH45">
        <v>108.12</v>
      </c>
      <c r="BI45">
        <v>0</v>
      </c>
      <c r="BJ45">
        <v>5.85</v>
      </c>
    </row>
    <row r="46" spans="1:62">
      <c r="A46" t="s">
        <v>391</v>
      </c>
      <c r="G46" t="s">
        <v>88</v>
      </c>
      <c r="H46" s="115">
        <v>182.62</v>
      </c>
      <c r="I46" s="88">
        <v>0.66999999999999993</v>
      </c>
      <c r="J46" s="88">
        <v>21.16</v>
      </c>
      <c r="K46" s="88">
        <v>120.82</v>
      </c>
      <c r="L46" s="88">
        <v>14.38</v>
      </c>
      <c r="M46" s="116">
        <v>0</v>
      </c>
      <c r="N46" s="115">
        <v>443.41</v>
      </c>
      <c r="O46" s="88">
        <v>177.25</v>
      </c>
      <c r="P46" s="88">
        <v>0</v>
      </c>
      <c r="Q46" s="88">
        <v>0</v>
      </c>
      <c r="R46" s="88">
        <v>0</v>
      </c>
      <c r="S46" s="116">
        <v>0</v>
      </c>
      <c r="W46">
        <v>0.38</v>
      </c>
      <c r="X46">
        <v>0.77</v>
      </c>
      <c r="Y46">
        <v>0.28999999999999998</v>
      </c>
      <c r="Z46">
        <v>0.3</v>
      </c>
      <c r="AA46">
        <v>0.4</v>
      </c>
      <c r="AB46">
        <v>0.8</v>
      </c>
      <c r="AC46">
        <v>0.48</v>
      </c>
      <c r="AD46">
        <v>0.38</v>
      </c>
      <c r="AE46">
        <v>58.49</v>
      </c>
      <c r="AF46">
        <v>98.77</v>
      </c>
      <c r="AG46">
        <v>17.260000000000002</v>
      </c>
      <c r="AH46">
        <v>0</v>
      </c>
      <c r="AI46">
        <v>0.43</v>
      </c>
      <c r="AJ46">
        <v>0.59</v>
      </c>
      <c r="AK46">
        <v>0.4</v>
      </c>
      <c r="AL46">
        <v>14.38</v>
      </c>
      <c r="AM46">
        <v>0.32</v>
      </c>
      <c r="AN46">
        <v>0.43</v>
      </c>
      <c r="AO46">
        <v>0</v>
      </c>
      <c r="AP46">
        <v>120.82</v>
      </c>
      <c r="AQ46">
        <v>2.88</v>
      </c>
      <c r="AR46">
        <v>1.29</v>
      </c>
      <c r="AS46">
        <v>7.08</v>
      </c>
      <c r="AT46">
        <v>0.24</v>
      </c>
      <c r="AU46">
        <v>4.83</v>
      </c>
      <c r="AV46">
        <v>3.55</v>
      </c>
      <c r="AW46">
        <v>248.71</v>
      </c>
      <c r="AX46">
        <v>1.94</v>
      </c>
      <c r="AY46">
        <v>6.77</v>
      </c>
      <c r="AZ46">
        <v>41.58</v>
      </c>
      <c r="BA46">
        <v>30</v>
      </c>
      <c r="BB46">
        <v>0</v>
      </c>
      <c r="BC46">
        <v>45</v>
      </c>
      <c r="BD46">
        <v>15</v>
      </c>
      <c r="BE46">
        <v>0</v>
      </c>
      <c r="BF46">
        <v>0</v>
      </c>
      <c r="BG46">
        <v>115.16</v>
      </c>
      <c r="BH46">
        <v>108.12</v>
      </c>
      <c r="BI46">
        <v>0</v>
      </c>
      <c r="BJ46">
        <v>12.47</v>
      </c>
    </row>
    <row r="47" spans="1:62">
      <c r="A47" t="s">
        <v>395</v>
      </c>
      <c r="G47" t="s">
        <v>89</v>
      </c>
      <c r="H47" s="115">
        <v>85.670000000000016</v>
      </c>
      <c r="I47" s="88">
        <v>0.66999999999999993</v>
      </c>
      <c r="J47" s="88">
        <v>6.44</v>
      </c>
      <c r="K47" s="88">
        <v>19.18</v>
      </c>
      <c r="L47" s="88">
        <v>14.38</v>
      </c>
      <c r="M47" s="116">
        <v>0</v>
      </c>
      <c r="N47" s="115">
        <v>443.41</v>
      </c>
      <c r="O47" s="88">
        <v>177.72</v>
      </c>
      <c r="P47" s="88">
        <v>0</v>
      </c>
      <c r="Q47" s="88">
        <v>0</v>
      </c>
      <c r="R47" s="88">
        <v>0</v>
      </c>
      <c r="S47" s="116">
        <v>0</v>
      </c>
      <c r="W47">
        <v>0.38</v>
      </c>
      <c r="X47">
        <v>0.77</v>
      </c>
      <c r="Y47">
        <v>0.28999999999999998</v>
      </c>
      <c r="Z47">
        <v>0.3</v>
      </c>
      <c r="AA47">
        <v>0.4</v>
      </c>
      <c r="AB47">
        <v>0.8</v>
      </c>
      <c r="AC47">
        <v>0.48</v>
      </c>
      <c r="AD47">
        <v>0.38</v>
      </c>
      <c r="AE47">
        <v>58.49</v>
      </c>
      <c r="AF47">
        <v>0</v>
      </c>
      <c r="AG47">
        <v>17.260000000000002</v>
      </c>
      <c r="AH47">
        <v>1.82</v>
      </c>
      <c r="AI47">
        <v>0.43</v>
      </c>
      <c r="AJ47">
        <v>0.59</v>
      </c>
      <c r="AK47">
        <v>0.4</v>
      </c>
      <c r="AL47">
        <v>14.38</v>
      </c>
      <c r="AM47">
        <v>0.32</v>
      </c>
      <c r="AN47">
        <v>0.43</v>
      </c>
      <c r="AO47">
        <v>2.4</v>
      </c>
      <c r="AP47">
        <v>0</v>
      </c>
      <c r="AQ47">
        <v>2.88</v>
      </c>
      <c r="AR47">
        <v>1.29</v>
      </c>
      <c r="AS47">
        <v>4.83</v>
      </c>
      <c r="AT47">
        <v>0.24</v>
      </c>
      <c r="AU47">
        <v>5.3</v>
      </c>
      <c r="AV47">
        <v>3.55</v>
      </c>
      <c r="AW47">
        <v>248.71</v>
      </c>
      <c r="AX47">
        <v>1.94</v>
      </c>
      <c r="AY47">
        <v>6.77</v>
      </c>
      <c r="AZ47">
        <v>41.58</v>
      </c>
      <c r="BA47">
        <v>30</v>
      </c>
      <c r="BB47">
        <v>0</v>
      </c>
      <c r="BC47">
        <v>45</v>
      </c>
      <c r="BD47">
        <v>15</v>
      </c>
      <c r="BE47">
        <v>0</v>
      </c>
      <c r="BF47">
        <v>0</v>
      </c>
      <c r="BG47">
        <v>115.16</v>
      </c>
      <c r="BH47">
        <v>108.12</v>
      </c>
      <c r="BI47">
        <v>16.78</v>
      </c>
      <c r="BJ47">
        <v>0</v>
      </c>
    </row>
    <row r="48" spans="1:62">
      <c r="A48" t="s">
        <v>399</v>
      </c>
      <c r="G48" t="s">
        <v>90</v>
      </c>
      <c r="H48" s="115">
        <v>85.670000000000016</v>
      </c>
      <c r="I48" s="88">
        <v>0.66999999999999993</v>
      </c>
      <c r="J48" s="88">
        <v>10.469999999999999</v>
      </c>
      <c r="K48" s="88">
        <v>19.18</v>
      </c>
      <c r="L48" s="88">
        <v>14.38</v>
      </c>
      <c r="M48" s="116">
        <v>0</v>
      </c>
      <c r="N48" s="115">
        <v>443.41</v>
      </c>
      <c r="O48" s="88">
        <v>177.72</v>
      </c>
      <c r="P48" s="88">
        <v>0</v>
      </c>
      <c r="Q48" s="88">
        <v>0</v>
      </c>
      <c r="R48" s="88">
        <v>0</v>
      </c>
      <c r="S48" s="116">
        <v>0</v>
      </c>
      <c r="W48">
        <v>0.38</v>
      </c>
      <c r="X48">
        <v>0.77</v>
      </c>
      <c r="Y48">
        <v>0.28999999999999998</v>
      </c>
      <c r="Z48">
        <v>0.3</v>
      </c>
      <c r="AA48">
        <v>0.4</v>
      </c>
      <c r="AB48">
        <v>0.8</v>
      </c>
      <c r="AC48">
        <v>0.48</v>
      </c>
      <c r="AD48">
        <v>0.38</v>
      </c>
      <c r="AE48">
        <v>58.49</v>
      </c>
      <c r="AF48">
        <v>0</v>
      </c>
      <c r="AG48">
        <v>17.260000000000002</v>
      </c>
      <c r="AH48">
        <v>1.82</v>
      </c>
      <c r="AI48">
        <v>0.43</v>
      </c>
      <c r="AJ48">
        <v>0.59</v>
      </c>
      <c r="AK48">
        <v>0.4</v>
      </c>
      <c r="AL48">
        <v>14.38</v>
      </c>
      <c r="AM48">
        <v>0.32</v>
      </c>
      <c r="AN48">
        <v>0.43</v>
      </c>
      <c r="AO48">
        <v>0</v>
      </c>
      <c r="AP48">
        <v>0</v>
      </c>
      <c r="AQ48">
        <v>2.88</v>
      </c>
      <c r="AR48">
        <v>1.29</v>
      </c>
      <c r="AS48">
        <v>7.23</v>
      </c>
      <c r="AT48">
        <v>0.24</v>
      </c>
      <c r="AU48">
        <v>5.3</v>
      </c>
      <c r="AV48">
        <v>3.55</v>
      </c>
      <c r="AW48">
        <v>248.71</v>
      </c>
      <c r="AX48">
        <v>1.94</v>
      </c>
      <c r="AY48">
        <v>6.77</v>
      </c>
      <c r="AZ48">
        <v>41.58</v>
      </c>
      <c r="BA48">
        <v>30</v>
      </c>
      <c r="BB48">
        <v>0</v>
      </c>
      <c r="BC48">
        <v>45</v>
      </c>
      <c r="BD48">
        <v>15</v>
      </c>
      <c r="BE48">
        <v>0</v>
      </c>
      <c r="BF48">
        <v>0</v>
      </c>
      <c r="BG48">
        <v>115.16</v>
      </c>
      <c r="BH48">
        <v>108.12</v>
      </c>
      <c r="BI48">
        <v>19.18</v>
      </c>
      <c r="BJ48">
        <v>1.63</v>
      </c>
    </row>
    <row r="49" spans="1:62">
      <c r="A49" t="s">
        <v>400</v>
      </c>
      <c r="G49" t="s">
        <v>91</v>
      </c>
      <c r="H49" s="115">
        <v>47.320000000000007</v>
      </c>
      <c r="I49" s="88">
        <v>0.66999999999999993</v>
      </c>
      <c r="J49" s="88">
        <v>13.649999999999999</v>
      </c>
      <c r="K49" s="88">
        <v>19.18</v>
      </c>
      <c r="L49" s="88">
        <v>14.38</v>
      </c>
      <c r="M49" s="116">
        <v>0</v>
      </c>
      <c r="N49" s="115">
        <v>443.41</v>
      </c>
      <c r="O49" s="88">
        <v>177.72</v>
      </c>
      <c r="P49" s="88">
        <v>0</v>
      </c>
      <c r="Q49" s="88">
        <v>0</v>
      </c>
      <c r="R49" s="88">
        <v>0</v>
      </c>
      <c r="S49" s="116">
        <v>0</v>
      </c>
      <c r="W49">
        <v>0.38</v>
      </c>
      <c r="X49">
        <v>0.77</v>
      </c>
      <c r="Y49">
        <v>0.28999999999999998</v>
      </c>
      <c r="Z49">
        <v>0.3</v>
      </c>
      <c r="AA49">
        <v>0.4</v>
      </c>
      <c r="AB49">
        <v>0.8</v>
      </c>
      <c r="AC49">
        <v>0.48</v>
      </c>
      <c r="AD49">
        <v>0.38</v>
      </c>
      <c r="AE49">
        <v>20.14</v>
      </c>
      <c r="AF49">
        <v>0</v>
      </c>
      <c r="AG49">
        <v>17.260000000000002</v>
      </c>
      <c r="AH49">
        <v>1.82</v>
      </c>
      <c r="AI49">
        <v>0.43</v>
      </c>
      <c r="AJ49">
        <v>0.59</v>
      </c>
      <c r="AK49">
        <v>0.4</v>
      </c>
      <c r="AL49">
        <v>14.38</v>
      </c>
      <c r="AM49">
        <v>0.32</v>
      </c>
      <c r="AN49">
        <v>0.43</v>
      </c>
      <c r="AO49">
        <v>0</v>
      </c>
      <c r="AP49">
        <v>0</v>
      </c>
      <c r="AQ49">
        <v>2.88</v>
      </c>
      <c r="AR49">
        <v>1.29</v>
      </c>
      <c r="AS49">
        <v>7.25</v>
      </c>
      <c r="AT49">
        <v>0.24</v>
      </c>
      <c r="AU49">
        <v>5.3</v>
      </c>
      <c r="AV49">
        <v>3.55</v>
      </c>
      <c r="AW49">
        <v>248.71</v>
      </c>
      <c r="AX49">
        <v>1.94</v>
      </c>
      <c r="AY49">
        <v>6.77</v>
      </c>
      <c r="AZ49">
        <v>41.58</v>
      </c>
      <c r="BA49">
        <v>30</v>
      </c>
      <c r="BB49">
        <v>0</v>
      </c>
      <c r="BC49">
        <v>45</v>
      </c>
      <c r="BD49">
        <v>15</v>
      </c>
      <c r="BE49">
        <v>0</v>
      </c>
      <c r="BF49">
        <v>0</v>
      </c>
      <c r="BG49">
        <v>115.16</v>
      </c>
      <c r="BH49">
        <v>108.12</v>
      </c>
      <c r="BI49">
        <v>19.18</v>
      </c>
      <c r="BJ49">
        <v>4.79</v>
      </c>
    </row>
    <row r="50" spans="1:62">
      <c r="A50" t="s">
        <v>401</v>
      </c>
      <c r="G50" t="s">
        <v>92</v>
      </c>
      <c r="H50" s="115">
        <v>47.320000000000007</v>
      </c>
      <c r="I50" s="88">
        <v>0.66999999999999993</v>
      </c>
      <c r="J50" s="88">
        <v>16.11</v>
      </c>
      <c r="K50" s="88">
        <v>19.18</v>
      </c>
      <c r="L50" s="88">
        <v>14.38</v>
      </c>
      <c r="M50" s="116">
        <v>0</v>
      </c>
      <c r="N50" s="115">
        <v>443.41</v>
      </c>
      <c r="O50" s="88">
        <v>177.72</v>
      </c>
      <c r="P50" s="88">
        <v>0</v>
      </c>
      <c r="Q50" s="88">
        <v>0</v>
      </c>
      <c r="R50" s="88">
        <v>0</v>
      </c>
      <c r="S50" s="116">
        <v>0</v>
      </c>
      <c r="W50">
        <v>0.38</v>
      </c>
      <c r="X50">
        <v>0.77</v>
      </c>
      <c r="Y50">
        <v>0.28999999999999998</v>
      </c>
      <c r="Z50">
        <v>0.3</v>
      </c>
      <c r="AA50">
        <v>0.4</v>
      </c>
      <c r="AB50">
        <v>0.8</v>
      </c>
      <c r="AC50">
        <v>0.48</v>
      </c>
      <c r="AD50">
        <v>0.38</v>
      </c>
      <c r="AE50">
        <v>20.14</v>
      </c>
      <c r="AF50">
        <v>0</v>
      </c>
      <c r="AG50">
        <v>17.260000000000002</v>
      </c>
      <c r="AH50">
        <v>1.82</v>
      </c>
      <c r="AI50">
        <v>0.43</v>
      </c>
      <c r="AJ50">
        <v>0.59</v>
      </c>
      <c r="AK50">
        <v>0.4</v>
      </c>
      <c r="AL50">
        <v>14.38</v>
      </c>
      <c r="AM50">
        <v>0.32</v>
      </c>
      <c r="AN50">
        <v>0.43</v>
      </c>
      <c r="AO50">
        <v>0</v>
      </c>
      <c r="AP50">
        <v>0</v>
      </c>
      <c r="AQ50">
        <v>2.88</v>
      </c>
      <c r="AR50">
        <v>1.29</v>
      </c>
      <c r="AS50">
        <v>7.12</v>
      </c>
      <c r="AT50">
        <v>0.24</v>
      </c>
      <c r="AU50">
        <v>5.3</v>
      </c>
      <c r="AV50">
        <v>3.55</v>
      </c>
      <c r="AW50">
        <v>248.71</v>
      </c>
      <c r="AX50">
        <v>1.94</v>
      </c>
      <c r="AY50">
        <v>6.77</v>
      </c>
      <c r="AZ50">
        <v>41.58</v>
      </c>
      <c r="BA50">
        <v>30</v>
      </c>
      <c r="BB50">
        <v>0</v>
      </c>
      <c r="BC50">
        <v>45</v>
      </c>
      <c r="BD50">
        <v>15</v>
      </c>
      <c r="BE50">
        <v>0</v>
      </c>
      <c r="BF50">
        <v>0</v>
      </c>
      <c r="BG50">
        <v>115.16</v>
      </c>
      <c r="BH50">
        <v>108.12</v>
      </c>
      <c r="BI50">
        <v>19.18</v>
      </c>
      <c r="BJ50">
        <v>7.38</v>
      </c>
    </row>
    <row r="51" spans="1:62">
      <c r="A51" t="s">
        <v>403</v>
      </c>
      <c r="G51" t="s">
        <v>93</v>
      </c>
      <c r="H51" s="115">
        <v>27.179999999999996</v>
      </c>
      <c r="I51" s="88">
        <v>0.66999999999999993</v>
      </c>
      <c r="J51" s="88">
        <v>18.13</v>
      </c>
      <c r="K51" s="88">
        <v>19.18</v>
      </c>
      <c r="L51" s="88">
        <v>14.38</v>
      </c>
      <c r="M51" s="116">
        <v>0</v>
      </c>
      <c r="N51" s="115">
        <v>443.41</v>
      </c>
      <c r="O51" s="88">
        <v>182.42</v>
      </c>
      <c r="P51" s="88">
        <v>0</v>
      </c>
      <c r="Q51" s="88">
        <v>0</v>
      </c>
      <c r="R51" s="88">
        <v>0</v>
      </c>
      <c r="S51" s="116">
        <v>0</v>
      </c>
      <c r="W51">
        <v>0.38</v>
      </c>
      <c r="X51">
        <v>0.77</v>
      </c>
      <c r="Y51">
        <v>0.28999999999999998</v>
      </c>
      <c r="Z51">
        <v>0.3</v>
      </c>
      <c r="AA51">
        <v>0.4</v>
      </c>
      <c r="AB51">
        <v>0.8</v>
      </c>
      <c r="AC51">
        <v>0.48</v>
      </c>
      <c r="AD51">
        <v>0.38</v>
      </c>
      <c r="AE51">
        <v>0</v>
      </c>
      <c r="AF51">
        <v>0</v>
      </c>
      <c r="AG51">
        <v>17.260000000000002</v>
      </c>
      <c r="AH51">
        <v>1.82</v>
      </c>
      <c r="AI51">
        <v>0.43</v>
      </c>
      <c r="AJ51">
        <v>0.59</v>
      </c>
      <c r="AK51">
        <v>0.4</v>
      </c>
      <c r="AL51">
        <v>14.38</v>
      </c>
      <c r="AM51">
        <v>0.32</v>
      </c>
      <c r="AN51">
        <v>0.43</v>
      </c>
      <c r="AO51">
        <v>0</v>
      </c>
      <c r="AP51">
        <v>0</v>
      </c>
      <c r="AQ51">
        <v>2.88</v>
      </c>
      <c r="AR51">
        <v>1.29</v>
      </c>
      <c r="AS51">
        <v>7.41</v>
      </c>
      <c r="AT51">
        <v>0.24</v>
      </c>
      <c r="AU51">
        <v>0</v>
      </c>
      <c r="AV51">
        <v>3.55</v>
      </c>
      <c r="AW51">
        <v>248.71</v>
      </c>
      <c r="AX51">
        <v>1.94</v>
      </c>
      <c r="AY51">
        <v>6.77</v>
      </c>
      <c r="AZ51">
        <v>41.58</v>
      </c>
      <c r="BA51">
        <v>30</v>
      </c>
      <c r="BB51">
        <v>0</v>
      </c>
      <c r="BC51">
        <v>45</v>
      </c>
      <c r="BD51">
        <v>15</v>
      </c>
      <c r="BE51">
        <v>0</v>
      </c>
      <c r="BF51">
        <v>10</v>
      </c>
      <c r="BG51">
        <v>115.16</v>
      </c>
      <c r="BH51">
        <v>108.12</v>
      </c>
      <c r="BI51">
        <v>19.18</v>
      </c>
      <c r="BJ51">
        <v>9.11</v>
      </c>
    </row>
    <row r="52" spans="1:62">
      <c r="A52" t="s">
        <v>404</v>
      </c>
      <c r="G52" t="s">
        <v>94</v>
      </c>
      <c r="H52" s="115">
        <v>27.179999999999996</v>
      </c>
      <c r="I52" s="88">
        <v>0.66999999999999993</v>
      </c>
      <c r="J52" s="88">
        <v>19.32</v>
      </c>
      <c r="K52" s="88">
        <v>19.18</v>
      </c>
      <c r="L52" s="88">
        <v>14.38</v>
      </c>
      <c r="M52" s="116">
        <v>0</v>
      </c>
      <c r="N52" s="115">
        <v>443.41</v>
      </c>
      <c r="O52" s="88">
        <v>182.42</v>
      </c>
      <c r="P52" s="88">
        <v>0</v>
      </c>
      <c r="Q52" s="88">
        <v>0</v>
      </c>
      <c r="R52" s="88">
        <v>0</v>
      </c>
      <c r="S52" s="116">
        <v>0</v>
      </c>
      <c r="W52">
        <v>0.38</v>
      </c>
      <c r="X52">
        <v>0.77</v>
      </c>
      <c r="Y52">
        <v>0.28999999999999998</v>
      </c>
      <c r="Z52">
        <v>0.3</v>
      </c>
      <c r="AA52">
        <v>0.4</v>
      </c>
      <c r="AB52">
        <v>0.8</v>
      </c>
      <c r="AC52">
        <v>0.48</v>
      </c>
      <c r="AD52">
        <v>0.38</v>
      </c>
      <c r="AE52">
        <v>0</v>
      </c>
      <c r="AF52">
        <v>0</v>
      </c>
      <c r="AG52">
        <v>17.260000000000002</v>
      </c>
      <c r="AH52">
        <v>1.82</v>
      </c>
      <c r="AI52">
        <v>0.43</v>
      </c>
      <c r="AJ52">
        <v>0.59</v>
      </c>
      <c r="AK52">
        <v>0.4</v>
      </c>
      <c r="AL52">
        <v>14.38</v>
      </c>
      <c r="AM52">
        <v>0.32</v>
      </c>
      <c r="AN52">
        <v>0.43</v>
      </c>
      <c r="AO52">
        <v>0</v>
      </c>
      <c r="AP52">
        <v>0</v>
      </c>
      <c r="AQ52">
        <v>2.88</v>
      </c>
      <c r="AR52">
        <v>1.29</v>
      </c>
      <c r="AS52">
        <v>7.35</v>
      </c>
      <c r="AT52">
        <v>0.24</v>
      </c>
      <c r="AU52">
        <v>0</v>
      </c>
      <c r="AV52">
        <v>3.55</v>
      </c>
      <c r="AW52">
        <v>248.71</v>
      </c>
      <c r="AX52">
        <v>1.94</v>
      </c>
      <c r="AY52">
        <v>6.77</v>
      </c>
      <c r="AZ52">
        <v>41.58</v>
      </c>
      <c r="BA52">
        <v>30</v>
      </c>
      <c r="BB52">
        <v>0</v>
      </c>
      <c r="BC52">
        <v>45</v>
      </c>
      <c r="BD52">
        <v>15</v>
      </c>
      <c r="BE52">
        <v>0</v>
      </c>
      <c r="BF52">
        <v>10</v>
      </c>
      <c r="BG52">
        <v>115.16</v>
      </c>
      <c r="BH52">
        <v>108.12</v>
      </c>
      <c r="BI52">
        <v>19.18</v>
      </c>
      <c r="BJ52">
        <v>10.36</v>
      </c>
    </row>
    <row r="53" spans="1:62">
      <c r="G53" t="s">
        <v>95</v>
      </c>
      <c r="H53" s="115">
        <v>27.179999999999996</v>
      </c>
      <c r="I53" s="88">
        <v>0.66999999999999993</v>
      </c>
      <c r="J53" s="88">
        <v>19.100000000000001</v>
      </c>
      <c r="K53" s="88">
        <v>19.18</v>
      </c>
      <c r="L53" s="88">
        <v>14.38</v>
      </c>
      <c r="M53" s="116">
        <v>0</v>
      </c>
      <c r="N53" s="115">
        <v>443.41</v>
      </c>
      <c r="O53" s="88">
        <v>182.42</v>
      </c>
      <c r="P53" s="88">
        <v>0</v>
      </c>
      <c r="Q53" s="88">
        <v>0</v>
      </c>
      <c r="R53" s="88">
        <v>0</v>
      </c>
      <c r="S53" s="116">
        <v>0</v>
      </c>
      <c r="W53">
        <v>0.38</v>
      </c>
      <c r="X53">
        <v>0.77</v>
      </c>
      <c r="Y53">
        <v>0.28999999999999998</v>
      </c>
      <c r="Z53">
        <v>0.3</v>
      </c>
      <c r="AA53">
        <v>0.4</v>
      </c>
      <c r="AB53">
        <v>0.8</v>
      </c>
      <c r="AC53">
        <v>0.48</v>
      </c>
      <c r="AD53">
        <v>0.38</v>
      </c>
      <c r="AE53">
        <v>0</v>
      </c>
      <c r="AF53">
        <v>0</v>
      </c>
      <c r="AG53">
        <v>17.260000000000002</v>
      </c>
      <c r="AH53">
        <v>1.82</v>
      </c>
      <c r="AI53">
        <v>0.43</v>
      </c>
      <c r="AJ53">
        <v>0.59</v>
      </c>
      <c r="AK53">
        <v>0.4</v>
      </c>
      <c r="AL53">
        <v>14.38</v>
      </c>
      <c r="AM53">
        <v>0.32</v>
      </c>
      <c r="AN53">
        <v>0.43</v>
      </c>
      <c r="AO53">
        <v>0</v>
      </c>
      <c r="AP53">
        <v>0</v>
      </c>
      <c r="AQ53">
        <v>2.88</v>
      </c>
      <c r="AR53">
        <v>1.29</v>
      </c>
      <c r="AS53">
        <v>7.23</v>
      </c>
      <c r="AT53">
        <v>0.24</v>
      </c>
      <c r="AU53">
        <v>0</v>
      </c>
      <c r="AV53">
        <v>3.55</v>
      </c>
      <c r="AW53">
        <v>248.71</v>
      </c>
      <c r="AX53">
        <v>1.94</v>
      </c>
      <c r="AY53">
        <v>6.77</v>
      </c>
      <c r="AZ53">
        <v>41.58</v>
      </c>
      <c r="BA53">
        <v>30</v>
      </c>
      <c r="BB53">
        <v>0</v>
      </c>
      <c r="BC53">
        <v>45</v>
      </c>
      <c r="BD53">
        <v>15</v>
      </c>
      <c r="BE53">
        <v>0</v>
      </c>
      <c r="BF53">
        <v>10</v>
      </c>
      <c r="BG53">
        <v>115.16</v>
      </c>
      <c r="BH53">
        <v>108.12</v>
      </c>
      <c r="BI53">
        <v>19.18</v>
      </c>
      <c r="BJ53">
        <v>10.26</v>
      </c>
    </row>
    <row r="54" spans="1:62">
      <c r="G54" t="s">
        <v>96</v>
      </c>
      <c r="H54" s="115">
        <v>27.179999999999996</v>
      </c>
      <c r="I54" s="88">
        <v>0.66999999999999993</v>
      </c>
      <c r="J54" s="88">
        <v>18.810000000000002</v>
      </c>
      <c r="K54" s="88">
        <v>19.18</v>
      </c>
      <c r="L54" s="88">
        <v>14.38</v>
      </c>
      <c r="M54" s="116">
        <v>0</v>
      </c>
      <c r="N54" s="115">
        <v>443.41</v>
      </c>
      <c r="O54" s="88">
        <v>182.42</v>
      </c>
      <c r="P54" s="88">
        <v>0</v>
      </c>
      <c r="Q54" s="88">
        <v>0</v>
      </c>
      <c r="R54" s="88">
        <v>0</v>
      </c>
      <c r="S54" s="116">
        <v>0</v>
      </c>
      <c r="W54">
        <v>0.38</v>
      </c>
      <c r="X54">
        <v>0.77</v>
      </c>
      <c r="Y54">
        <v>0.28999999999999998</v>
      </c>
      <c r="Z54">
        <v>0.3</v>
      </c>
      <c r="AA54">
        <v>0.4</v>
      </c>
      <c r="AB54">
        <v>0.8</v>
      </c>
      <c r="AC54">
        <v>0.48</v>
      </c>
      <c r="AD54">
        <v>0.38</v>
      </c>
      <c r="AE54">
        <v>0</v>
      </c>
      <c r="AF54">
        <v>0</v>
      </c>
      <c r="AG54">
        <v>17.260000000000002</v>
      </c>
      <c r="AH54">
        <v>1.82</v>
      </c>
      <c r="AI54">
        <v>0.43</v>
      </c>
      <c r="AJ54">
        <v>0.59</v>
      </c>
      <c r="AK54">
        <v>0.4</v>
      </c>
      <c r="AL54">
        <v>14.38</v>
      </c>
      <c r="AM54">
        <v>0.32</v>
      </c>
      <c r="AN54">
        <v>0.43</v>
      </c>
      <c r="AO54">
        <v>0</v>
      </c>
      <c r="AP54">
        <v>0</v>
      </c>
      <c r="AQ54">
        <v>2.88</v>
      </c>
      <c r="AR54">
        <v>1.29</v>
      </c>
      <c r="AS54">
        <v>7.61</v>
      </c>
      <c r="AT54">
        <v>0.24</v>
      </c>
      <c r="AU54">
        <v>0</v>
      </c>
      <c r="AV54">
        <v>3.55</v>
      </c>
      <c r="AW54">
        <v>248.71</v>
      </c>
      <c r="AX54">
        <v>1.94</v>
      </c>
      <c r="AY54">
        <v>6.77</v>
      </c>
      <c r="AZ54">
        <v>41.58</v>
      </c>
      <c r="BA54">
        <v>30</v>
      </c>
      <c r="BB54">
        <v>0</v>
      </c>
      <c r="BC54">
        <v>45</v>
      </c>
      <c r="BD54">
        <v>15</v>
      </c>
      <c r="BE54">
        <v>0</v>
      </c>
      <c r="BF54">
        <v>10</v>
      </c>
      <c r="BG54">
        <v>115.16</v>
      </c>
      <c r="BH54">
        <v>108.12</v>
      </c>
      <c r="BI54">
        <v>19.18</v>
      </c>
      <c r="BJ54">
        <v>9.59</v>
      </c>
    </row>
    <row r="55" spans="1:62">
      <c r="G55" t="s">
        <v>97</v>
      </c>
      <c r="H55" s="115">
        <v>27.179999999999996</v>
      </c>
      <c r="I55" s="88">
        <v>0.66999999999999993</v>
      </c>
      <c r="J55" s="88">
        <v>16.950000000000003</v>
      </c>
      <c r="K55" s="88">
        <v>19.18</v>
      </c>
      <c r="L55" s="88">
        <v>14.38</v>
      </c>
      <c r="M55" s="116">
        <v>0</v>
      </c>
      <c r="N55" s="115">
        <v>443.41</v>
      </c>
      <c r="O55" s="88">
        <v>187.72</v>
      </c>
      <c r="P55" s="88">
        <v>0</v>
      </c>
      <c r="Q55" s="88">
        <v>0</v>
      </c>
      <c r="R55" s="88">
        <v>0</v>
      </c>
      <c r="S55" s="116">
        <v>0</v>
      </c>
      <c r="W55">
        <v>0.38</v>
      </c>
      <c r="X55">
        <v>0.77</v>
      </c>
      <c r="Y55">
        <v>0.28999999999999998</v>
      </c>
      <c r="Z55">
        <v>0.3</v>
      </c>
      <c r="AA55">
        <v>0.4</v>
      </c>
      <c r="AB55">
        <v>0.8</v>
      </c>
      <c r="AC55">
        <v>0.48</v>
      </c>
      <c r="AD55">
        <v>0.38</v>
      </c>
      <c r="AE55">
        <v>0</v>
      </c>
      <c r="AF55">
        <v>0</v>
      </c>
      <c r="AG55">
        <v>17.260000000000002</v>
      </c>
      <c r="AH55">
        <v>1.82</v>
      </c>
      <c r="AI55">
        <v>0.43</v>
      </c>
      <c r="AJ55">
        <v>0.59</v>
      </c>
      <c r="AK55">
        <v>0.4</v>
      </c>
      <c r="AL55">
        <v>14.38</v>
      </c>
      <c r="AM55">
        <v>0.32</v>
      </c>
      <c r="AN55">
        <v>0.43</v>
      </c>
      <c r="AO55">
        <v>0</v>
      </c>
      <c r="AP55">
        <v>0</v>
      </c>
      <c r="AQ55">
        <v>2.88</v>
      </c>
      <c r="AR55">
        <v>1.29</v>
      </c>
      <c r="AS55">
        <v>7.29</v>
      </c>
      <c r="AT55">
        <v>0.24</v>
      </c>
      <c r="AU55">
        <v>5.3</v>
      </c>
      <c r="AV55">
        <v>3.55</v>
      </c>
      <c r="AW55">
        <v>248.71</v>
      </c>
      <c r="AX55">
        <v>1.94</v>
      </c>
      <c r="AY55">
        <v>6.77</v>
      </c>
      <c r="AZ55">
        <v>41.58</v>
      </c>
      <c r="BA55">
        <v>30</v>
      </c>
      <c r="BB55">
        <v>0</v>
      </c>
      <c r="BC55">
        <v>45</v>
      </c>
      <c r="BD55">
        <v>15</v>
      </c>
      <c r="BE55">
        <v>0</v>
      </c>
      <c r="BF55">
        <v>10</v>
      </c>
      <c r="BG55">
        <v>115.16</v>
      </c>
      <c r="BH55">
        <v>108.12</v>
      </c>
      <c r="BI55">
        <v>19.18</v>
      </c>
      <c r="BJ55">
        <v>8.0500000000000007</v>
      </c>
    </row>
    <row r="56" spans="1:62">
      <c r="G56" t="s">
        <v>98</v>
      </c>
      <c r="H56" s="115">
        <v>27.179999999999996</v>
      </c>
      <c r="I56" s="88">
        <v>0.66999999999999993</v>
      </c>
      <c r="J56" s="88">
        <v>13.649999999999999</v>
      </c>
      <c r="K56" s="88">
        <v>19.18</v>
      </c>
      <c r="L56" s="88">
        <v>14.38</v>
      </c>
      <c r="M56" s="116">
        <v>0</v>
      </c>
      <c r="N56" s="115">
        <v>443.41</v>
      </c>
      <c r="O56" s="88">
        <v>187.72</v>
      </c>
      <c r="P56" s="88">
        <v>0</v>
      </c>
      <c r="Q56" s="88">
        <v>0</v>
      </c>
      <c r="R56" s="88">
        <v>0</v>
      </c>
      <c r="S56" s="116">
        <v>0</v>
      </c>
      <c r="W56">
        <v>0.38</v>
      </c>
      <c r="X56">
        <v>0.77</v>
      </c>
      <c r="Y56">
        <v>0.28999999999999998</v>
      </c>
      <c r="Z56">
        <v>0.3</v>
      </c>
      <c r="AA56">
        <v>0.4</v>
      </c>
      <c r="AB56">
        <v>0.8</v>
      </c>
      <c r="AC56">
        <v>0.48</v>
      </c>
      <c r="AD56">
        <v>0.38</v>
      </c>
      <c r="AE56">
        <v>0</v>
      </c>
      <c r="AF56">
        <v>0</v>
      </c>
      <c r="AG56">
        <v>17.260000000000002</v>
      </c>
      <c r="AH56">
        <v>1.82</v>
      </c>
      <c r="AI56">
        <v>0.43</v>
      </c>
      <c r="AJ56">
        <v>0.59</v>
      </c>
      <c r="AK56">
        <v>0.4</v>
      </c>
      <c r="AL56">
        <v>14.38</v>
      </c>
      <c r="AM56">
        <v>0.32</v>
      </c>
      <c r="AN56">
        <v>0.43</v>
      </c>
      <c r="AO56">
        <v>0</v>
      </c>
      <c r="AP56">
        <v>0</v>
      </c>
      <c r="AQ56">
        <v>2.88</v>
      </c>
      <c r="AR56">
        <v>1.29</v>
      </c>
      <c r="AS56">
        <v>7.25</v>
      </c>
      <c r="AT56">
        <v>0.24</v>
      </c>
      <c r="AU56">
        <v>5.3</v>
      </c>
      <c r="AV56">
        <v>3.55</v>
      </c>
      <c r="AW56">
        <v>248.71</v>
      </c>
      <c r="AX56">
        <v>1.94</v>
      </c>
      <c r="AY56">
        <v>6.77</v>
      </c>
      <c r="AZ56">
        <v>41.58</v>
      </c>
      <c r="BA56">
        <v>30</v>
      </c>
      <c r="BB56">
        <v>0</v>
      </c>
      <c r="BC56">
        <v>45</v>
      </c>
      <c r="BD56">
        <v>15</v>
      </c>
      <c r="BE56">
        <v>0</v>
      </c>
      <c r="BF56">
        <v>10</v>
      </c>
      <c r="BG56">
        <v>115.16</v>
      </c>
      <c r="BH56">
        <v>108.12</v>
      </c>
      <c r="BI56">
        <v>19.18</v>
      </c>
      <c r="BJ56">
        <v>4.79</v>
      </c>
    </row>
    <row r="57" spans="1:62">
      <c r="G57" t="s">
        <v>99</v>
      </c>
      <c r="H57" s="115">
        <v>27.179999999999996</v>
      </c>
      <c r="I57" s="88">
        <v>0.66999999999999993</v>
      </c>
      <c r="J57" s="88">
        <v>9.41</v>
      </c>
      <c r="K57" s="88">
        <v>19.18</v>
      </c>
      <c r="L57" s="88">
        <v>14.38</v>
      </c>
      <c r="M57" s="116">
        <v>0</v>
      </c>
      <c r="N57" s="115">
        <v>443.41</v>
      </c>
      <c r="O57" s="88">
        <v>187.72</v>
      </c>
      <c r="P57" s="88">
        <v>0</v>
      </c>
      <c r="Q57" s="88">
        <v>0</v>
      </c>
      <c r="R57" s="88">
        <v>0</v>
      </c>
      <c r="S57" s="116">
        <v>0</v>
      </c>
      <c r="W57">
        <v>0.38</v>
      </c>
      <c r="X57">
        <v>0.77</v>
      </c>
      <c r="Y57">
        <v>0.28999999999999998</v>
      </c>
      <c r="Z57">
        <v>0.3</v>
      </c>
      <c r="AA57">
        <v>0.4</v>
      </c>
      <c r="AB57">
        <v>0.8</v>
      </c>
      <c r="AC57">
        <v>0.48</v>
      </c>
      <c r="AD57">
        <v>0.38</v>
      </c>
      <c r="AE57">
        <v>0</v>
      </c>
      <c r="AF57">
        <v>0</v>
      </c>
      <c r="AG57">
        <v>17.260000000000002</v>
      </c>
      <c r="AH57">
        <v>1.82</v>
      </c>
      <c r="AI57">
        <v>0.43</v>
      </c>
      <c r="AJ57">
        <v>0.59</v>
      </c>
      <c r="AK57">
        <v>0.4</v>
      </c>
      <c r="AL57">
        <v>14.38</v>
      </c>
      <c r="AM57">
        <v>0.32</v>
      </c>
      <c r="AN57">
        <v>0.43</v>
      </c>
      <c r="AO57">
        <v>0</v>
      </c>
      <c r="AP57">
        <v>0</v>
      </c>
      <c r="AQ57">
        <v>2.88</v>
      </c>
      <c r="AR57">
        <v>1.29</v>
      </c>
      <c r="AS57">
        <v>7.22</v>
      </c>
      <c r="AT57">
        <v>0.24</v>
      </c>
      <c r="AU57">
        <v>5.3</v>
      </c>
      <c r="AV57">
        <v>3.55</v>
      </c>
      <c r="AW57">
        <v>248.71</v>
      </c>
      <c r="AX57">
        <v>1.94</v>
      </c>
      <c r="AY57">
        <v>6.77</v>
      </c>
      <c r="AZ57">
        <v>41.58</v>
      </c>
      <c r="BA57">
        <v>30</v>
      </c>
      <c r="BB57">
        <v>0</v>
      </c>
      <c r="BC57">
        <v>45</v>
      </c>
      <c r="BD57">
        <v>15</v>
      </c>
      <c r="BE57">
        <v>0</v>
      </c>
      <c r="BF57">
        <v>10</v>
      </c>
      <c r="BG57">
        <v>115.16</v>
      </c>
      <c r="BH57">
        <v>108.12</v>
      </c>
      <c r="BI57">
        <v>19.18</v>
      </c>
      <c r="BJ57">
        <v>0.57999999999999996</v>
      </c>
    </row>
    <row r="58" spans="1:62">
      <c r="G58" t="s">
        <v>100</v>
      </c>
      <c r="H58" s="115">
        <v>27.179999999999996</v>
      </c>
      <c r="I58" s="88">
        <v>0.66999999999999993</v>
      </c>
      <c r="J58" s="88">
        <v>5.36</v>
      </c>
      <c r="K58" s="88">
        <v>19.18</v>
      </c>
      <c r="L58" s="88">
        <v>14.38</v>
      </c>
      <c r="M58" s="116">
        <v>0</v>
      </c>
      <c r="N58" s="115">
        <v>443.41</v>
      </c>
      <c r="O58" s="88">
        <v>187.72</v>
      </c>
      <c r="P58" s="88">
        <v>0</v>
      </c>
      <c r="Q58" s="88">
        <v>0</v>
      </c>
      <c r="R58" s="88">
        <v>0</v>
      </c>
      <c r="S58" s="116">
        <v>0</v>
      </c>
      <c r="W58">
        <v>0.38</v>
      </c>
      <c r="X58">
        <v>0.77</v>
      </c>
      <c r="Y58">
        <v>0.28999999999999998</v>
      </c>
      <c r="Z58">
        <v>0.3</v>
      </c>
      <c r="AA58">
        <v>0.4</v>
      </c>
      <c r="AB58">
        <v>0.8</v>
      </c>
      <c r="AC58">
        <v>0.48</v>
      </c>
      <c r="AD58">
        <v>0.38</v>
      </c>
      <c r="AE58">
        <v>0</v>
      </c>
      <c r="AF58">
        <v>0</v>
      </c>
      <c r="AG58">
        <v>17.260000000000002</v>
      </c>
      <c r="AH58">
        <v>1.82</v>
      </c>
      <c r="AI58">
        <v>0.43</v>
      </c>
      <c r="AJ58">
        <v>0.59</v>
      </c>
      <c r="AK58">
        <v>0.4</v>
      </c>
      <c r="AL58">
        <v>14.38</v>
      </c>
      <c r="AM58">
        <v>0.32</v>
      </c>
      <c r="AN58">
        <v>0.43</v>
      </c>
      <c r="AO58">
        <v>3.36</v>
      </c>
      <c r="AP58">
        <v>0</v>
      </c>
      <c r="AQ58">
        <v>2.88</v>
      </c>
      <c r="AR58">
        <v>1.29</v>
      </c>
      <c r="AS58">
        <v>3.75</v>
      </c>
      <c r="AT58">
        <v>0.24</v>
      </c>
      <c r="AU58">
        <v>5.3</v>
      </c>
      <c r="AV58">
        <v>3.55</v>
      </c>
      <c r="AW58">
        <v>248.71</v>
      </c>
      <c r="AX58">
        <v>1.94</v>
      </c>
      <c r="AY58">
        <v>6.77</v>
      </c>
      <c r="AZ58">
        <v>41.58</v>
      </c>
      <c r="BA58">
        <v>30</v>
      </c>
      <c r="BB58">
        <v>0</v>
      </c>
      <c r="BC58">
        <v>45</v>
      </c>
      <c r="BD58">
        <v>15</v>
      </c>
      <c r="BE58">
        <v>0</v>
      </c>
      <c r="BF58">
        <v>10</v>
      </c>
      <c r="BG58">
        <v>115.16</v>
      </c>
      <c r="BH58">
        <v>108.12</v>
      </c>
      <c r="BI58">
        <v>15.82</v>
      </c>
      <c r="BJ58">
        <v>0</v>
      </c>
    </row>
    <row r="59" spans="1:62">
      <c r="G59" t="s">
        <v>101</v>
      </c>
      <c r="H59" s="115">
        <v>27.179999999999996</v>
      </c>
      <c r="I59" s="88">
        <v>0.66999999999999993</v>
      </c>
      <c r="J59" s="88">
        <v>1.61</v>
      </c>
      <c r="K59" s="88">
        <v>17.7</v>
      </c>
      <c r="L59" s="88">
        <v>14.38</v>
      </c>
      <c r="M59" s="116">
        <v>0</v>
      </c>
      <c r="N59" s="115">
        <v>443.41</v>
      </c>
      <c r="O59" s="88">
        <v>187.72</v>
      </c>
      <c r="P59" s="88">
        <v>0</v>
      </c>
      <c r="Q59" s="88">
        <v>0</v>
      </c>
      <c r="R59" s="88">
        <v>0</v>
      </c>
      <c r="S59" s="116">
        <v>0</v>
      </c>
      <c r="W59">
        <v>0.38</v>
      </c>
      <c r="X59">
        <v>0.77</v>
      </c>
      <c r="Y59">
        <v>0.28999999999999998</v>
      </c>
      <c r="Z59">
        <v>0.3</v>
      </c>
      <c r="AA59">
        <v>0.4</v>
      </c>
      <c r="AB59">
        <v>0.8</v>
      </c>
      <c r="AC59">
        <v>0.48</v>
      </c>
      <c r="AD59">
        <v>0.38</v>
      </c>
      <c r="AE59">
        <v>0</v>
      </c>
      <c r="AF59">
        <v>0</v>
      </c>
      <c r="AG59">
        <v>17.260000000000002</v>
      </c>
      <c r="AH59">
        <v>1.82</v>
      </c>
      <c r="AI59">
        <v>0.43</v>
      </c>
      <c r="AJ59">
        <v>0.59</v>
      </c>
      <c r="AK59">
        <v>0.4</v>
      </c>
      <c r="AL59">
        <v>14.38</v>
      </c>
      <c r="AM59">
        <v>0.32</v>
      </c>
      <c r="AN59">
        <v>0.43</v>
      </c>
      <c r="AO59">
        <v>7.44</v>
      </c>
      <c r="AP59">
        <v>0</v>
      </c>
      <c r="AQ59">
        <v>2.88</v>
      </c>
      <c r="AR59">
        <v>1.29</v>
      </c>
      <c r="AS59">
        <v>0</v>
      </c>
      <c r="AT59">
        <v>0.24</v>
      </c>
      <c r="AU59">
        <v>5.3</v>
      </c>
      <c r="AV59">
        <v>3.55</v>
      </c>
      <c r="AW59">
        <v>248.71</v>
      </c>
      <c r="AX59">
        <v>1.94</v>
      </c>
      <c r="AY59">
        <v>6.77</v>
      </c>
      <c r="AZ59">
        <v>41.58</v>
      </c>
      <c r="BA59">
        <v>30</v>
      </c>
      <c r="BB59">
        <v>0</v>
      </c>
      <c r="BC59">
        <v>45</v>
      </c>
      <c r="BD59">
        <v>15</v>
      </c>
      <c r="BE59">
        <v>0</v>
      </c>
      <c r="BF59">
        <v>10</v>
      </c>
      <c r="BG59">
        <v>115.16</v>
      </c>
      <c r="BH59">
        <v>108.12</v>
      </c>
      <c r="BI59">
        <v>10.26</v>
      </c>
      <c r="BJ59">
        <v>0</v>
      </c>
    </row>
    <row r="60" spans="1:62">
      <c r="G60" t="s">
        <v>102</v>
      </c>
      <c r="H60" s="115">
        <v>27.179999999999996</v>
      </c>
      <c r="I60" s="88">
        <v>0.66999999999999993</v>
      </c>
      <c r="J60" s="88">
        <v>1.61</v>
      </c>
      <c r="K60" s="88">
        <v>10.64</v>
      </c>
      <c r="L60" s="88">
        <v>14.38</v>
      </c>
      <c r="M60" s="116">
        <v>0</v>
      </c>
      <c r="N60" s="115">
        <v>443.41</v>
      </c>
      <c r="O60" s="88">
        <v>187.72</v>
      </c>
      <c r="P60" s="88">
        <v>0</v>
      </c>
      <c r="Q60" s="88">
        <v>0</v>
      </c>
      <c r="R60" s="88">
        <v>0</v>
      </c>
      <c r="S60" s="116">
        <v>0</v>
      </c>
      <c r="W60">
        <v>0.38</v>
      </c>
      <c r="X60">
        <v>0.77</v>
      </c>
      <c r="Y60">
        <v>0.28999999999999998</v>
      </c>
      <c r="Z60">
        <v>0.3</v>
      </c>
      <c r="AA60">
        <v>0.4</v>
      </c>
      <c r="AB60">
        <v>0.8</v>
      </c>
      <c r="AC60">
        <v>0.48</v>
      </c>
      <c r="AD60">
        <v>0.38</v>
      </c>
      <c r="AE60">
        <v>0</v>
      </c>
      <c r="AF60">
        <v>0</v>
      </c>
      <c r="AG60">
        <v>17.260000000000002</v>
      </c>
      <c r="AH60">
        <v>1.82</v>
      </c>
      <c r="AI60">
        <v>0.43</v>
      </c>
      <c r="AJ60">
        <v>0.59</v>
      </c>
      <c r="AK60">
        <v>0.4</v>
      </c>
      <c r="AL60">
        <v>14.38</v>
      </c>
      <c r="AM60">
        <v>0.32</v>
      </c>
      <c r="AN60">
        <v>0.43</v>
      </c>
      <c r="AO60">
        <v>7.19</v>
      </c>
      <c r="AP60">
        <v>0</v>
      </c>
      <c r="AQ60">
        <v>2.88</v>
      </c>
      <c r="AR60">
        <v>1.29</v>
      </c>
      <c r="AS60">
        <v>0</v>
      </c>
      <c r="AT60">
        <v>0.24</v>
      </c>
      <c r="AU60">
        <v>5.3</v>
      </c>
      <c r="AV60">
        <v>3.55</v>
      </c>
      <c r="AW60">
        <v>248.71</v>
      </c>
      <c r="AX60">
        <v>1.94</v>
      </c>
      <c r="AY60">
        <v>6.77</v>
      </c>
      <c r="AZ60">
        <v>41.58</v>
      </c>
      <c r="BA60">
        <v>30</v>
      </c>
      <c r="BB60">
        <v>0</v>
      </c>
      <c r="BC60">
        <v>45</v>
      </c>
      <c r="BD60">
        <v>15</v>
      </c>
      <c r="BE60">
        <v>0</v>
      </c>
      <c r="BF60">
        <v>10</v>
      </c>
      <c r="BG60">
        <v>115.16</v>
      </c>
      <c r="BH60">
        <v>108.12</v>
      </c>
      <c r="BI60">
        <v>3.45</v>
      </c>
      <c r="BJ60">
        <v>0</v>
      </c>
    </row>
    <row r="61" spans="1:62">
      <c r="G61" t="s">
        <v>103</v>
      </c>
      <c r="H61" s="115">
        <v>27.179999999999996</v>
      </c>
      <c r="I61" s="88">
        <v>0.66999999999999993</v>
      </c>
      <c r="J61" s="88">
        <v>1.61</v>
      </c>
      <c r="K61" s="88">
        <v>6.11</v>
      </c>
      <c r="L61" s="88">
        <v>14.38</v>
      </c>
      <c r="M61" s="116">
        <v>0</v>
      </c>
      <c r="N61" s="115">
        <v>443.41</v>
      </c>
      <c r="O61" s="88">
        <v>187.72</v>
      </c>
      <c r="P61" s="88">
        <v>0</v>
      </c>
      <c r="Q61" s="88">
        <v>0</v>
      </c>
      <c r="R61" s="88">
        <v>0</v>
      </c>
      <c r="S61" s="116">
        <v>0</v>
      </c>
      <c r="W61">
        <v>0.38</v>
      </c>
      <c r="X61">
        <v>0.77</v>
      </c>
      <c r="Y61">
        <v>0.28999999999999998</v>
      </c>
      <c r="Z61">
        <v>0.3</v>
      </c>
      <c r="AA61">
        <v>0.4</v>
      </c>
      <c r="AB61">
        <v>0.8</v>
      </c>
      <c r="AC61">
        <v>0.48</v>
      </c>
      <c r="AD61">
        <v>0.38</v>
      </c>
      <c r="AE61">
        <v>0</v>
      </c>
      <c r="AF61">
        <v>0</v>
      </c>
      <c r="AG61">
        <v>17.260000000000002</v>
      </c>
      <c r="AH61">
        <v>1.82</v>
      </c>
      <c r="AI61">
        <v>0.43</v>
      </c>
      <c r="AJ61">
        <v>0.59</v>
      </c>
      <c r="AK61">
        <v>0.4</v>
      </c>
      <c r="AL61">
        <v>14.38</v>
      </c>
      <c r="AM61">
        <v>0.32</v>
      </c>
      <c r="AN61">
        <v>0.43</v>
      </c>
      <c r="AO61">
        <v>6.11</v>
      </c>
      <c r="AP61">
        <v>0</v>
      </c>
      <c r="AQ61">
        <v>2.88</v>
      </c>
      <c r="AR61">
        <v>1.29</v>
      </c>
      <c r="AS61">
        <v>0</v>
      </c>
      <c r="AT61">
        <v>0.24</v>
      </c>
      <c r="AU61">
        <v>5.3</v>
      </c>
      <c r="AV61">
        <v>3.55</v>
      </c>
      <c r="AW61">
        <v>248.71</v>
      </c>
      <c r="AX61">
        <v>1.94</v>
      </c>
      <c r="AY61">
        <v>6.77</v>
      </c>
      <c r="AZ61">
        <v>41.58</v>
      </c>
      <c r="BA61">
        <v>30</v>
      </c>
      <c r="BB61">
        <v>0</v>
      </c>
      <c r="BC61">
        <v>45</v>
      </c>
      <c r="BD61">
        <v>15</v>
      </c>
      <c r="BE61">
        <v>0</v>
      </c>
      <c r="BF61">
        <v>10</v>
      </c>
      <c r="BG61">
        <v>115.16</v>
      </c>
      <c r="BH61">
        <v>108.12</v>
      </c>
      <c r="BI61">
        <v>0</v>
      </c>
      <c r="BJ61">
        <v>0</v>
      </c>
    </row>
    <row r="62" spans="1:62">
      <c r="G62" t="s">
        <v>104</v>
      </c>
      <c r="H62" s="115">
        <v>27.179999999999996</v>
      </c>
      <c r="I62" s="88">
        <v>0.66999999999999993</v>
      </c>
      <c r="J62" s="88">
        <v>1.61</v>
      </c>
      <c r="K62" s="88">
        <v>6.49</v>
      </c>
      <c r="L62" s="88">
        <v>14.38</v>
      </c>
      <c r="M62" s="116">
        <v>0</v>
      </c>
      <c r="N62" s="115">
        <v>443.41</v>
      </c>
      <c r="O62" s="88">
        <v>187.72</v>
      </c>
      <c r="P62" s="88">
        <v>0</v>
      </c>
      <c r="Q62" s="88">
        <v>0</v>
      </c>
      <c r="R62" s="88">
        <v>0</v>
      </c>
      <c r="S62" s="116">
        <v>0</v>
      </c>
      <c r="W62">
        <v>0.38</v>
      </c>
      <c r="X62">
        <v>0.77</v>
      </c>
      <c r="Y62">
        <v>0.28999999999999998</v>
      </c>
      <c r="Z62">
        <v>0.3</v>
      </c>
      <c r="AA62">
        <v>0.4</v>
      </c>
      <c r="AB62">
        <v>0.8</v>
      </c>
      <c r="AC62">
        <v>0.48</v>
      </c>
      <c r="AD62">
        <v>0.38</v>
      </c>
      <c r="AE62">
        <v>0</v>
      </c>
      <c r="AF62">
        <v>0</v>
      </c>
      <c r="AG62">
        <v>17.260000000000002</v>
      </c>
      <c r="AH62">
        <v>1.82</v>
      </c>
      <c r="AI62">
        <v>0.43</v>
      </c>
      <c r="AJ62">
        <v>0.59</v>
      </c>
      <c r="AK62">
        <v>0.4</v>
      </c>
      <c r="AL62">
        <v>14.38</v>
      </c>
      <c r="AM62">
        <v>0.32</v>
      </c>
      <c r="AN62">
        <v>0.43</v>
      </c>
      <c r="AO62">
        <v>6.49</v>
      </c>
      <c r="AP62">
        <v>0</v>
      </c>
      <c r="AQ62">
        <v>2.88</v>
      </c>
      <c r="AR62">
        <v>1.29</v>
      </c>
      <c r="AS62">
        <v>0</v>
      </c>
      <c r="AT62">
        <v>0.24</v>
      </c>
      <c r="AU62">
        <v>5.3</v>
      </c>
      <c r="AV62">
        <v>3.55</v>
      </c>
      <c r="AW62">
        <v>248.71</v>
      </c>
      <c r="AX62">
        <v>1.94</v>
      </c>
      <c r="AY62">
        <v>6.77</v>
      </c>
      <c r="AZ62">
        <v>41.58</v>
      </c>
      <c r="BA62">
        <v>30</v>
      </c>
      <c r="BB62">
        <v>0</v>
      </c>
      <c r="BC62">
        <v>45</v>
      </c>
      <c r="BD62">
        <v>15</v>
      </c>
      <c r="BE62">
        <v>0</v>
      </c>
      <c r="BF62">
        <v>10</v>
      </c>
      <c r="BG62">
        <v>115.16</v>
      </c>
      <c r="BH62">
        <v>108.12</v>
      </c>
      <c r="BI62">
        <v>0</v>
      </c>
      <c r="BJ62">
        <v>0</v>
      </c>
    </row>
    <row r="63" spans="1:62">
      <c r="G63" t="s">
        <v>105</v>
      </c>
      <c r="H63" s="115">
        <v>28.139999999999993</v>
      </c>
      <c r="I63" s="88">
        <v>0.66999999999999993</v>
      </c>
      <c r="J63" s="88">
        <v>1.61</v>
      </c>
      <c r="K63" s="88">
        <v>5.69</v>
      </c>
      <c r="L63" s="88">
        <v>14.38</v>
      </c>
      <c r="M63" s="116">
        <v>0</v>
      </c>
      <c r="N63" s="115">
        <v>443.41</v>
      </c>
      <c r="O63" s="88">
        <v>187.72</v>
      </c>
      <c r="P63" s="88">
        <v>0</v>
      </c>
      <c r="Q63" s="88">
        <v>0</v>
      </c>
      <c r="R63" s="88">
        <v>0</v>
      </c>
      <c r="S63" s="116">
        <v>0</v>
      </c>
      <c r="W63">
        <v>0.38</v>
      </c>
      <c r="X63">
        <v>0.77</v>
      </c>
      <c r="Y63">
        <v>0.28999999999999998</v>
      </c>
      <c r="Z63">
        <v>0.3</v>
      </c>
      <c r="AA63">
        <v>0.4</v>
      </c>
      <c r="AB63">
        <v>0.8</v>
      </c>
      <c r="AC63">
        <v>0.48</v>
      </c>
      <c r="AD63">
        <v>0.38</v>
      </c>
      <c r="AE63">
        <v>0</v>
      </c>
      <c r="AF63">
        <v>0</v>
      </c>
      <c r="AG63">
        <v>18.22</v>
      </c>
      <c r="AH63">
        <v>1.82</v>
      </c>
      <c r="AI63">
        <v>0.43</v>
      </c>
      <c r="AJ63">
        <v>0.59</v>
      </c>
      <c r="AK63">
        <v>0.4</v>
      </c>
      <c r="AL63">
        <v>14.38</v>
      </c>
      <c r="AM63">
        <v>0.32</v>
      </c>
      <c r="AN63">
        <v>0.43</v>
      </c>
      <c r="AO63">
        <v>5.69</v>
      </c>
      <c r="AP63">
        <v>0</v>
      </c>
      <c r="AQ63">
        <v>2.88</v>
      </c>
      <c r="AR63">
        <v>1.29</v>
      </c>
      <c r="AS63">
        <v>0</v>
      </c>
      <c r="AT63">
        <v>0.24</v>
      </c>
      <c r="AU63">
        <v>5.3</v>
      </c>
      <c r="AV63">
        <v>3.55</v>
      </c>
      <c r="AW63">
        <v>248.71</v>
      </c>
      <c r="AX63">
        <v>1.94</v>
      </c>
      <c r="AY63">
        <v>6.77</v>
      </c>
      <c r="AZ63">
        <v>41.58</v>
      </c>
      <c r="BA63">
        <v>30</v>
      </c>
      <c r="BB63">
        <v>0</v>
      </c>
      <c r="BC63">
        <v>45</v>
      </c>
      <c r="BD63">
        <v>15</v>
      </c>
      <c r="BE63">
        <v>0</v>
      </c>
      <c r="BF63">
        <v>10</v>
      </c>
      <c r="BG63">
        <v>115.16</v>
      </c>
      <c r="BH63">
        <v>108.12</v>
      </c>
      <c r="BI63">
        <v>0</v>
      </c>
      <c r="BJ63">
        <v>0</v>
      </c>
    </row>
    <row r="64" spans="1:62">
      <c r="G64" t="s">
        <v>106</v>
      </c>
      <c r="H64" s="115">
        <v>28.139999999999993</v>
      </c>
      <c r="I64" s="88">
        <v>0.66999999999999993</v>
      </c>
      <c r="J64" s="88">
        <v>1.61</v>
      </c>
      <c r="K64" s="88">
        <v>5.25</v>
      </c>
      <c r="L64" s="88">
        <v>14.38</v>
      </c>
      <c r="M64" s="116">
        <v>0</v>
      </c>
      <c r="N64" s="115">
        <v>443.41</v>
      </c>
      <c r="O64" s="88">
        <v>187.72</v>
      </c>
      <c r="P64" s="88">
        <v>0</v>
      </c>
      <c r="Q64" s="88">
        <v>0</v>
      </c>
      <c r="R64" s="88">
        <v>0</v>
      </c>
      <c r="S64" s="116">
        <v>0</v>
      </c>
      <c r="W64">
        <v>0.38</v>
      </c>
      <c r="X64">
        <v>0.77</v>
      </c>
      <c r="Y64">
        <v>0.28999999999999998</v>
      </c>
      <c r="Z64">
        <v>0.3</v>
      </c>
      <c r="AA64">
        <v>0.4</v>
      </c>
      <c r="AB64">
        <v>0.8</v>
      </c>
      <c r="AC64">
        <v>0.48</v>
      </c>
      <c r="AD64">
        <v>0.38</v>
      </c>
      <c r="AE64">
        <v>0</v>
      </c>
      <c r="AF64">
        <v>0</v>
      </c>
      <c r="AG64">
        <v>18.22</v>
      </c>
      <c r="AH64">
        <v>1.82</v>
      </c>
      <c r="AI64">
        <v>0.43</v>
      </c>
      <c r="AJ64">
        <v>0.59</v>
      </c>
      <c r="AK64">
        <v>0.4</v>
      </c>
      <c r="AL64">
        <v>14.38</v>
      </c>
      <c r="AM64">
        <v>0.32</v>
      </c>
      <c r="AN64">
        <v>0.43</v>
      </c>
      <c r="AO64">
        <v>5.25</v>
      </c>
      <c r="AP64">
        <v>0</v>
      </c>
      <c r="AQ64">
        <v>2.88</v>
      </c>
      <c r="AR64">
        <v>1.29</v>
      </c>
      <c r="AS64">
        <v>0</v>
      </c>
      <c r="AT64">
        <v>0.24</v>
      </c>
      <c r="AU64">
        <v>5.3</v>
      </c>
      <c r="AV64">
        <v>3.55</v>
      </c>
      <c r="AW64">
        <v>248.71</v>
      </c>
      <c r="AX64">
        <v>1.94</v>
      </c>
      <c r="AY64">
        <v>6.77</v>
      </c>
      <c r="AZ64">
        <v>41.58</v>
      </c>
      <c r="BA64">
        <v>30</v>
      </c>
      <c r="BB64">
        <v>0</v>
      </c>
      <c r="BC64">
        <v>45</v>
      </c>
      <c r="BD64">
        <v>15</v>
      </c>
      <c r="BE64">
        <v>0</v>
      </c>
      <c r="BF64">
        <v>10</v>
      </c>
      <c r="BG64">
        <v>115.16</v>
      </c>
      <c r="BH64">
        <v>108.12</v>
      </c>
      <c r="BI64">
        <v>0</v>
      </c>
      <c r="BJ64">
        <v>0</v>
      </c>
    </row>
    <row r="65" spans="7:62">
      <c r="G65" t="s">
        <v>107</v>
      </c>
      <c r="H65" s="115">
        <v>28.139999999999993</v>
      </c>
      <c r="I65" s="88">
        <v>0.66999999999999993</v>
      </c>
      <c r="J65" s="88">
        <v>1.61</v>
      </c>
      <c r="K65" s="88">
        <v>4.9400000000000004</v>
      </c>
      <c r="L65" s="88">
        <v>14.38</v>
      </c>
      <c r="M65" s="116">
        <v>0</v>
      </c>
      <c r="N65" s="115">
        <v>443.41</v>
      </c>
      <c r="O65" s="88">
        <v>197.72</v>
      </c>
      <c r="P65" s="88">
        <v>0</v>
      </c>
      <c r="Q65" s="88">
        <v>0</v>
      </c>
      <c r="R65" s="88">
        <v>0</v>
      </c>
      <c r="S65" s="116">
        <v>0</v>
      </c>
      <c r="W65">
        <v>0.38</v>
      </c>
      <c r="X65">
        <v>0.77</v>
      </c>
      <c r="Y65">
        <v>0.28999999999999998</v>
      </c>
      <c r="Z65">
        <v>0.3</v>
      </c>
      <c r="AA65">
        <v>0.4</v>
      </c>
      <c r="AB65">
        <v>0.8</v>
      </c>
      <c r="AC65">
        <v>0.48</v>
      </c>
      <c r="AD65">
        <v>0.38</v>
      </c>
      <c r="AE65">
        <v>0</v>
      </c>
      <c r="AF65">
        <v>0</v>
      </c>
      <c r="AG65">
        <v>18.22</v>
      </c>
      <c r="AH65">
        <v>1.82</v>
      </c>
      <c r="AI65">
        <v>0.43</v>
      </c>
      <c r="AJ65">
        <v>0.59</v>
      </c>
      <c r="AK65">
        <v>0.4</v>
      </c>
      <c r="AL65">
        <v>14.38</v>
      </c>
      <c r="AM65">
        <v>0.32</v>
      </c>
      <c r="AN65">
        <v>0.43</v>
      </c>
      <c r="AO65">
        <v>4.9400000000000004</v>
      </c>
      <c r="AP65">
        <v>0</v>
      </c>
      <c r="AQ65">
        <v>2.88</v>
      </c>
      <c r="AR65">
        <v>1.29</v>
      </c>
      <c r="AS65">
        <v>0</v>
      </c>
      <c r="AT65">
        <v>0.24</v>
      </c>
      <c r="AU65">
        <v>5.3</v>
      </c>
      <c r="AV65">
        <v>3.55</v>
      </c>
      <c r="AW65">
        <v>248.71</v>
      </c>
      <c r="AX65">
        <v>1.94</v>
      </c>
      <c r="AY65">
        <v>6.77</v>
      </c>
      <c r="AZ65">
        <v>41.58</v>
      </c>
      <c r="BA65">
        <v>30</v>
      </c>
      <c r="BB65">
        <v>0</v>
      </c>
      <c r="BC65">
        <v>45</v>
      </c>
      <c r="BD65">
        <v>15</v>
      </c>
      <c r="BE65">
        <v>0</v>
      </c>
      <c r="BF65">
        <v>20</v>
      </c>
      <c r="BG65">
        <v>115.16</v>
      </c>
      <c r="BH65">
        <v>108.12</v>
      </c>
      <c r="BI65">
        <v>0</v>
      </c>
      <c r="BJ65">
        <v>0</v>
      </c>
    </row>
    <row r="66" spans="7:62">
      <c r="G66" t="s">
        <v>108</v>
      </c>
      <c r="H66" s="115">
        <v>28.139999999999993</v>
      </c>
      <c r="I66" s="88">
        <v>0.66999999999999993</v>
      </c>
      <c r="J66" s="88">
        <v>1.61</v>
      </c>
      <c r="K66" s="88">
        <v>4.38</v>
      </c>
      <c r="L66" s="88">
        <v>14.38</v>
      </c>
      <c r="M66" s="116">
        <v>0</v>
      </c>
      <c r="N66" s="115">
        <v>443.41</v>
      </c>
      <c r="O66" s="88">
        <v>197.72</v>
      </c>
      <c r="P66" s="88">
        <v>0</v>
      </c>
      <c r="Q66" s="88">
        <v>0</v>
      </c>
      <c r="R66" s="88">
        <v>0</v>
      </c>
      <c r="S66" s="116">
        <v>0</v>
      </c>
      <c r="W66">
        <v>0.38</v>
      </c>
      <c r="X66">
        <v>0.77</v>
      </c>
      <c r="Y66">
        <v>0.28999999999999998</v>
      </c>
      <c r="Z66">
        <v>0.3</v>
      </c>
      <c r="AA66">
        <v>0.4</v>
      </c>
      <c r="AB66">
        <v>0.8</v>
      </c>
      <c r="AC66">
        <v>0.48</v>
      </c>
      <c r="AD66">
        <v>0.38</v>
      </c>
      <c r="AE66">
        <v>0</v>
      </c>
      <c r="AF66">
        <v>0</v>
      </c>
      <c r="AG66">
        <v>18.22</v>
      </c>
      <c r="AH66">
        <v>1.82</v>
      </c>
      <c r="AI66">
        <v>0.43</v>
      </c>
      <c r="AJ66">
        <v>0.59</v>
      </c>
      <c r="AK66">
        <v>0.4</v>
      </c>
      <c r="AL66">
        <v>14.38</v>
      </c>
      <c r="AM66">
        <v>0.32</v>
      </c>
      <c r="AN66">
        <v>0.43</v>
      </c>
      <c r="AO66">
        <v>4.38</v>
      </c>
      <c r="AP66">
        <v>0</v>
      </c>
      <c r="AQ66">
        <v>2.88</v>
      </c>
      <c r="AR66">
        <v>1.29</v>
      </c>
      <c r="AS66">
        <v>0</v>
      </c>
      <c r="AT66">
        <v>0.24</v>
      </c>
      <c r="AU66">
        <v>5.3</v>
      </c>
      <c r="AV66">
        <v>3.55</v>
      </c>
      <c r="AW66">
        <v>248.71</v>
      </c>
      <c r="AX66">
        <v>1.94</v>
      </c>
      <c r="AY66">
        <v>6.77</v>
      </c>
      <c r="AZ66">
        <v>41.58</v>
      </c>
      <c r="BA66">
        <v>30</v>
      </c>
      <c r="BB66">
        <v>0</v>
      </c>
      <c r="BC66">
        <v>45</v>
      </c>
      <c r="BD66">
        <v>15</v>
      </c>
      <c r="BE66">
        <v>0</v>
      </c>
      <c r="BF66">
        <v>20</v>
      </c>
      <c r="BG66">
        <v>115.16</v>
      </c>
      <c r="BH66">
        <v>108.12</v>
      </c>
      <c r="BI66">
        <v>0</v>
      </c>
      <c r="BJ66">
        <v>0</v>
      </c>
    </row>
    <row r="67" spans="7:62">
      <c r="G67" t="s">
        <v>109</v>
      </c>
      <c r="H67" s="115">
        <v>29.099999999999994</v>
      </c>
      <c r="I67" s="88">
        <v>0.66999999999999993</v>
      </c>
      <c r="J67" s="88">
        <v>1.61</v>
      </c>
      <c r="K67" s="88">
        <v>120.82</v>
      </c>
      <c r="L67" s="88">
        <v>14.38</v>
      </c>
      <c r="M67" s="116">
        <v>0</v>
      </c>
      <c r="N67" s="115">
        <v>443.41</v>
      </c>
      <c r="O67" s="88">
        <v>237.72</v>
      </c>
      <c r="P67" s="88">
        <v>0</v>
      </c>
      <c r="Q67" s="88">
        <v>0</v>
      </c>
      <c r="R67" s="88">
        <v>0</v>
      </c>
      <c r="S67" s="116">
        <v>0</v>
      </c>
      <c r="W67">
        <v>0.38</v>
      </c>
      <c r="X67">
        <v>0.77</v>
      </c>
      <c r="Y67">
        <v>0.28999999999999998</v>
      </c>
      <c r="Z67">
        <v>0.3</v>
      </c>
      <c r="AA67">
        <v>0.4</v>
      </c>
      <c r="AB67">
        <v>0.8</v>
      </c>
      <c r="AC67">
        <v>0.48</v>
      </c>
      <c r="AD67">
        <v>0.38</v>
      </c>
      <c r="AE67">
        <v>0</v>
      </c>
      <c r="AF67">
        <v>0</v>
      </c>
      <c r="AG67">
        <v>19.18</v>
      </c>
      <c r="AH67">
        <v>1.82</v>
      </c>
      <c r="AI67">
        <v>0.43</v>
      </c>
      <c r="AJ67">
        <v>0.59</v>
      </c>
      <c r="AK67">
        <v>0.4</v>
      </c>
      <c r="AL67">
        <v>14.38</v>
      </c>
      <c r="AM67">
        <v>0.32</v>
      </c>
      <c r="AN67">
        <v>0.43</v>
      </c>
      <c r="AO67">
        <v>0</v>
      </c>
      <c r="AP67">
        <v>120.82</v>
      </c>
      <c r="AQ67">
        <v>2.88</v>
      </c>
      <c r="AR67">
        <v>1.29</v>
      </c>
      <c r="AS67">
        <v>0</v>
      </c>
      <c r="AT67">
        <v>0.24</v>
      </c>
      <c r="AU67">
        <v>5.3</v>
      </c>
      <c r="AV67">
        <v>3.55</v>
      </c>
      <c r="AW67">
        <v>248.71</v>
      </c>
      <c r="AX67">
        <v>1.94</v>
      </c>
      <c r="AY67">
        <v>6.77</v>
      </c>
      <c r="AZ67">
        <v>41.58</v>
      </c>
      <c r="BA67">
        <v>30</v>
      </c>
      <c r="BB67">
        <v>0</v>
      </c>
      <c r="BC67">
        <v>45</v>
      </c>
      <c r="BD67">
        <v>15</v>
      </c>
      <c r="BE67">
        <v>0</v>
      </c>
      <c r="BF67">
        <v>60</v>
      </c>
      <c r="BG67">
        <v>115.16</v>
      </c>
      <c r="BH67">
        <v>108.12</v>
      </c>
      <c r="BI67">
        <v>0</v>
      </c>
      <c r="BJ67">
        <v>0</v>
      </c>
    </row>
    <row r="68" spans="7:62">
      <c r="G68" t="s">
        <v>110</v>
      </c>
      <c r="H68" s="115">
        <v>29.099999999999994</v>
      </c>
      <c r="I68" s="88">
        <v>0.66999999999999993</v>
      </c>
      <c r="J68" s="88">
        <v>1.61</v>
      </c>
      <c r="K68" s="88">
        <v>120.82</v>
      </c>
      <c r="L68" s="88">
        <v>14.38</v>
      </c>
      <c r="M68" s="116">
        <v>0</v>
      </c>
      <c r="N68" s="115">
        <v>443.41</v>
      </c>
      <c r="O68" s="88">
        <v>237.72</v>
      </c>
      <c r="P68" s="88">
        <v>0</v>
      </c>
      <c r="Q68" s="88">
        <v>0</v>
      </c>
      <c r="R68" s="88">
        <v>0</v>
      </c>
      <c r="S68" s="116">
        <v>0</v>
      </c>
      <c r="W68">
        <v>0.38</v>
      </c>
      <c r="X68">
        <v>0.77</v>
      </c>
      <c r="Y68">
        <v>0.28999999999999998</v>
      </c>
      <c r="Z68">
        <v>0.3</v>
      </c>
      <c r="AA68">
        <v>0.4</v>
      </c>
      <c r="AB68">
        <v>0.8</v>
      </c>
      <c r="AC68">
        <v>0.48</v>
      </c>
      <c r="AD68">
        <v>0.38</v>
      </c>
      <c r="AE68">
        <v>0</v>
      </c>
      <c r="AF68">
        <v>0</v>
      </c>
      <c r="AG68">
        <v>19.18</v>
      </c>
      <c r="AH68">
        <v>1.82</v>
      </c>
      <c r="AI68">
        <v>0.43</v>
      </c>
      <c r="AJ68">
        <v>0.59</v>
      </c>
      <c r="AK68">
        <v>0.4</v>
      </c>
      <c r="AL68">
        <v>14.38</v>
      </c>
      <c r="AM68">
        <v>0.32</v>
      </c>
      <c r="AN68">
        <v>0.43</v>
      </c>
      <c r="AO68">
        <v>0</v>
      </c>
      <c r="AP68">
        <v>120.82</v>
      </c>
      <c r="AQ68">
        <v>2.88</v>
      </c>
      <c r="AR68">
        <v>1.29</v>
      </c>
      <c r="AS68">
        <v>0</v>
      </c>
      <c r="AT68">
        <v>0.24</v>
      </c>
      <c r="AU68">
        <v>5.3</v>
      </c>
      <c r="AV68">
        <v>3.55</v>
      </c>
      <c r="AW68">
        <v>248.71</v>
      </c>
      <c r="AX68">
        <v>1.94</v>
      </c>
      <c r="AY68">
        <v>6.77</v>
      </c>
      <c r="AZ68">
        <v>41.58</v>
      </c>
      <c r="BA68">
        <v>30</v>
      </c>
      <c r="BB68">
        <v>0</v>
      </c>
      <c r="BC68">
        <v>45</v>
      </c>
      <c r="BD68">
        <v>15</v>
      </c>
      <c r="BE68">
        <v>0</v>
      </c>
      <c r="BF68">
        <v>60</v>
      </c>
      <c r="BG68">
        <v>115.16</v>
      </c>
      <c r="BH68">
        <v>108.12</v>
      </c>
      <c r="BI68">
        <v>0</v>
      </c>
      <c r="BJ68">
        <v>0</v>
      </c>
    </row>
    <row r="69" spans="7:62">
      <c r="G69" t="s">
        <v>111</v>
      </c>
      <c r="H69" s="115">
        <v>29.099999999999994</v>
      </c>
      <c r="I69" s="88">
        <v>0.66999999999999993</v>
      </c>
      <c r="J69" s="88">
        <v>1.61</v>
      </c>
      <c r="K69" s="88">
        <v>120.82</v>
      </c>
      <c r="L69" s="88">
        <v>14.38</v>
      </c>
      <c r="M69" s="116">
        <v>0</v>
      </c>
      <c r="N69" s="115">
        <v>443.41</v>
      </c>
      <c r="O69" s="88">
        <v>241.72</v>
      </c>
      <c r="P69" s="88">
        <v>0</v>
      </c>
      <c r="Q69" s="88">
        <v>0</v>
      </c>
      <c r="R69" s="88">
        <v>0</v>
      </c>
      <c r="S69" s="116">
        <v>0</v>
      </c>
      <c r="W69">
        <v>0.38</v>
      </c>
      <c r="X69">
        <v>0.77</v>
      </c>
      <c r="Y69">
        <v>0.28999999999999998</v>
      </c>
      <c r="Z69">
        <v>0.3</v>
      </c>
      <c r="AA69">
        <v>0.4</v>
      </c>
      <c r="AB69">
        <v>0.8</v>
      </c>
      <c r="AC69">
        <v>0.48</v>
      </c>
      <c r="AD69">
        <v>0.38</v>
      </c>
      <c r="AE69">
        <v>0</v>
      </c>
      <c r="AF69">
        <v>0</v>
      </c>
      <c r="AG69">
        <v>19.18</v>
      </c>
      <c r="AH69">
        <v>1.82</v>
      </c>
      <c r="AI69">
        <v>0.43</v>
      </c>
      <c r="AJ69">
        <v>0.59</v>
      </c>
      <c r="AK69">
        <v>0.4</v>
      </c>
      <c r="AL69">
        <v>14.38</v>
      </c>
      <c r="AM69">
        <v>0.32</v>
      </c>
      <c r="AN69">
        <v>0.43</v>
      </c>
      <c r="AO69">
        <v>0</v>
      </c>
      <c r="AP69">
        <v>120.82</v>
      </c>
      <c r="AQ69">
        <v>2.88</v>
      </c>
      <c r="AR69">
        <v>1.29</v>
      </c>
      <c r="AS69">
        <v>0</v>
      </c>
      <c r="AT69">
        <v>0.24</v>
      </c>
      <c r="AU69">
        <v>5.3</v>
      </c>
      <c r="AV69">
        <v>3.55</v>
      </c>
      <c r="AW69">
        <v>248.71</v>
      </c>
      <c r="AX69">
        <v>1.94</v>
      </c>
      <c r="AY69">
        <v>6.77</v>
      </c>
      <c r="AZ69">
        <v>41.58</v>
      </c>
      <c r="BA69">
        <v>30</v>
      </c>
      <c r="BB69">
        <v>0</v>
      </c>
      <c r="BC69">
        <v>45</v>
      </c>
      <c r="BD69">
        <v>15</v>
      </c>
      <c r="BE69">
        <v>0</v>
      </c>
      <c r="BF69">
        <v>64</v>
      </c>
      <c r="BG69">
        <v>115.16</v>
      </c>
      <c r="BH69">
        <v>108.12</v>
      </c>
      <c r="BI69">
        <v>0</v>
      </c>
      <c r="BJ69">
        <v>0</v>
      </c>
    </row>
    <row r="70" spans="7:62">
      <c r="G70" t="s">
        <v>112</v>
      </c>
      <c r="H70" s="115">
        <v>29.099999999999994</v>
      </c>
      <c r="I70" s="88">
        <v>0.66999999999999993</v>
      </c>
      <c r="J70" s="88">
        <v>1.61</v>
      </c>
      <c r="K70" s="88">
        <v>120.82</v>
      </c>
      <c r="L70" s="88">
        <v>14.38</v>
      </c>
      <c r="M70" s="116">
        <v>0</v>
      </c>
      <c r="N70" s="115">
        <v>443.41</v>
      </c>
      <c r="O70" s="88">
        <v>241.72</v>
      </c>
      <c r="P70" s="88">
        <v>0</v>
      </c>
      <c r="Q70" s="88">
        <v>0</v>
      </c>
      <c r="R70" s="88">
        <v>0</v>
      </c>
      <c r="S70" s="116">
        <v>0</v>
      </c>
      <c r="W70">
        <v>0.38</v>
      </c>
      <c r="X70">
        <v>0.77</v>
      </c>
      <c r="Y70">
        <v>0.28999999999999998</v>
      </c>
      <c r="Z70">
        <v>0.3</v>
      </c>
      <c r="AA70">
        <v>0.4</v>
      </c>
      <c r="AB70">
        <v>0.8</v>
      </c>
      <c r="AC70">
        <v>0.48</v>
      </c>
      <c r="AD70">
        <v>0.38</v>
      </c>
      <c r="AE70">
        <v>0</v>
      </c>
      <c r="AF70">
        <v>0</v>
      </c>
      <c r="AG70">
        <v>19.18</v>
      </c>
      <c r="AH70">
        <v>1.82</v>
      </c>
      <c r="AI70">
        <v>0.43</v>
      </c>
      <c r="AJ70">
        <v>0.59</v>
      </c>
      <c r="AK70">
        <v>0.4</v>
      </c>
      <c r="AL70">
        <v>14.38</v>
      </c>
      <c r="AM70">
        <v>0.32</v>
      </c>
      <c r="AN70">
        <v>0.43</v>
      </c>
      <c r="AO70">
        <v>0</v>
      </c>
      <c r="AP70">
        <v>120.82</v>
      </c>
      <c r="AQ70">
        <v>2.88</v>
      </c>
      <c r="AR70">
        <v>1.29</v>
      </c>
      <c r="AS70">
        <v>0</v>
      </c>
      <c r="AT70">
        <v>0.24</v>
      </c>
      <c r="AU70">
        <v>5.3</v>
      </c>
      <c r="AV70">
        <v>3.55</v>
      </c>
      <c r="AW70">
        <v>248.71</v>
      </c>
      <c r="AX70">
        <v>1.94</v>
      </c>
      <c r="AY70">
        <v>6.77</v>
      </c>
      <c r="AZ70">
        <v>41.58</v>
      </c>
      <c r="BA70">
        <v>30</v>
      </c>
      <c r="BB70">
        <v>0</v>
      </c>
      <c r="BC70">
        <v>45</v>
      </c>
      <c r="BD70">
        <v>15</v>
      </c>
      <c r="BE70">
        <v>0</v>
      </c>
      <c r="BF70">
        <v>64</v>
      </c>
      <c r="BG70">
        <v>115.16</v>
      </c>
      <c r="BH70">
        <v>108.12</v>
      </c>
      <c r="BI70">
        <v>0</v>
      </c>
      <c r="BJ70">
        <v>0</v>
      </c>
    </row>
    <row r="71" spans="7:62">
      <c r="G71" t="s">
        <v>113</v>
      </c>
      <c r="H71" s="115">
        <v>148.97000000000003</v>
      </c>
      <c r="I71" s="88">
        <v>0.66999999999999993</v>
      </c>
      <c r="J71" s="88">
        <v>1.61</v>
      </c>
      <c r="K71" s="88">
        <v>120.82</v>
      </c>
      <c r="L71" s="88">
        <v>14.38</v>
      </c>
      <c r="M71" s="116">
        <v>0</v>
      </c>
      <c r="N71" s="115">
        <v>443.41</v>
      </c>
      <c r="O71" s="88">
        <v>241.07999999999998</v>
      </c>
      <c r="P71" s="88">
        <v>0</v>
      </c>
      <c r="Q71" s="88">
        <v>0</v>
      </c>
      <c r="R71" s="88">
        <v>0</v>
      </c>
      <c r="S71" s="116">
        <v>0</v>
      </c>
      <c r="W71">
        <v>0.38</v>
      </c>
      <c r="X71">
        <v>0.77</v>
      </c>
      <c r="Y71">
        <v>0.28999999999999998</v>
      </c>
      <c r="Z71">
        <v>0.3</v>
      </c>
      <c r="AA71">
        <v>0.4</v>
      </c>
      <c r="AB71">
        <v>0.8</v>
      </c>
      <c r="AC71">
        <v>0.48</v>
      </c>
      <c r="AD71">
        <v>0.38</v>
      </c>
      <c r="AE71">
        <v>20.14</v>
      </c>
      <c r="AF71">
        <v>98.77</v>
      </c>
      <c r="AG71">
        <v>20.14</v>
      </c>
      <c r="AH71">
        <v>1.82</v>
      </c>
      <c r="AI71">
        <v>0.43</v>
      </c>
      <c r="AJ71">
        <v>0.59</v>
      </c>
      <c r="AK71">
        <v>0.4</v>
      </c>
      <c r="AL71">
        <v>14.38</v>
      </c>
      <c r="AM71">
        <v>0.32</v>
      </c>
      <c r="AN71">
        <v>0.43</v>
      </c>
      <c r="AO71">
        <v>0</v>
      </c>
      <c r="AP71">
        <v>120.82</v>
      </c>
      <c r="AQ71">
        <v>2.88</v>
      </c>
      <c r="AR71">
        <v>1.29</v>
      </c>
      <c r="AS71">
        <v>0</v>
      </c>
      <c r="AT71">
        <v>0.24</v>
      </c>
      <c r="AU71">
        <v>5.3</v>
      </c>
      <c r="AV71">
        <v>3.23</v>
      </c>
      <c r="AW71">
        <v>248.71</v>
      </c>
      <c r="AX71">
        <v>1.94</v>
      </c>
      <c r="AY71">
        <v>6.45</v>
      </c>
      <c r="AZ71">
        <v>41.58</v>
      </c>
      <c r="BA71">
        <v>30</v>
      </c>
      <c r="BB71">
        <v>0</v>
      </c>
      <c r="BC71">
        <v>45</v>
      </c>
      <c r="BD71">
        <v>15</v>
      </c>
      <c r="BE71">
        <v>0</v>
      </c>
      <c r="BF71">
        <v>64</v>
      </c>
      <c r="BG71">
        <v>115.16</v>
      </c>
      <c r="BH71">
        <v>108.12</v>
      </c>
      <c r="BI71">
        <v>0</v>
      </c>
      <c r="BJ71">
        <v>0</v>
      </c>
    </row>
    <row r="72" spans="7:62">
      <c r="G72" t="s">
        <v>114</v>
      </c>
      <c r="H72" s="115">
        <v>148.97000000000003</v>
      </c>
      <c r="I72" s="88">
        <v>0.66999999999999993</v>
      </c>
      <c r="J72" s="88">
        <v>1.61</v>
      </c>
      <c r="K72" s="88">
        <v>120.82</v>
      </c>
      <c r="L72" s="88">
        <v>14.38</v>
      </c>
      <c r="M72" s="116">
        <v>0</v>
      </c>
      <c r="N72" s="115">
        <v>443.41</v>
      </c>
      <c r="O72" s="88">
        <v>247.08</v>
      </c>
      <c r="P72" s="88">
        <v>0</v>
      </c>
      <c r="Q72" s="88">
        <v>0</v>
      </c>
      <c r="R72" s="88">
        <v>0</v>
      </c>
      <c r="S72" s="116">
        <v>0</v>
      </c>
      <c r="W72">
        <v>0.38</v>
      </c>
      <c r="X72">
        <v>0.77</v>
      </c>
      <c r="Y72">
        <v>0.28999999999999998</v>
      </c>
      <c r="Z72">
        <v>0.3</v>
      </c>
      <c r="AA72">
        <v>0.4</v>
      </c>
      <c r="AB72">
        <v>0.8</v>
      </c>
      <c r="AC72">
        <v>0.48</v>
      </c>
      <c r="AD72">
        <v>0.38</v>
      </c>
      <c r="AE72">
        <v>20.14</v>
      </c>
      <c r="AF72">
        <v>98.77</v>
      </c>
      <c r="AG72">
        <v>20.14</v>
      </c>
      <c r="AH72">
        <v>1.82</v>
      </c>
      <c r="AI72">
        <v>0.43</v>
      </c>
      <c r="AJ72">
        <v>0.59</v>
      </c>
      <c r="AK72">
        <v>0.4</v>
      </c>
      <c r="AL72">
        <v>14.38</v>
      </c>
      <c r="AM72">
        <v>0.32</v>
      </c>
      <c r="AN72">
        <v>0.43</v>
      </c>
      <c r="AO72">
        <v>0</v>
      </c>
      <c r="AP72">
        <v>120.82</v>
      </c>
      <c r="AQ72">
        <v>2.88</v>
      </c>
      <c r="AR72">
        <v>1.29</v>
      </c>
      <c r="AS72">
        <v>0</v>
      </c>
      <c r="AT72">
        <v>0.24</v>
      </c>
      <c r="AU72">
        <v>5.3</v>
      </c>
      <c r="AV72">
        <v>3.23</v>
      </c>
      <c r="AW72">
        <v>248.71</v>
      </c>
      <c r="AX72">
        <v>1.94</v>
      </c>
      <c r="AY72">
        <v>6.45</v>
      </c>
      <c r="AZ72">
        <v>41.58</v>
      </c>
      <c r="BA72">
        <v>30</v>
      </c>
      <c r="BB72">
        <v>0</v>
      </c>
      <c r="BC72">
        <v>45</v>
      </c>
      <c r="BD72">
        <v>15</v>
      </c>
      <c r="BE72">
        <v>0</v>
      </c>
      <c r="BF72">
        <v>70</v>
      </c>
      <c r="BG72">
        <v>115.16</v>
      </c>
      <c r="BH72">
        <v>108.12</v>
      </c>
      <c r="BI72">
        <v>0</v>
      </c>
      <c r="BJ72">
        <v>0</v>
      </c>
    </row>
    <row r="73" spans="7:62">
      <c r="G73" t="s">
        <v>115</v>
      </c>
      <c r="H73" s="115">
        <v>148.97000000000003</v>
      </c>
      <c r="I73" s="88">
        <v>0.66999999999999993</v>
      </c>
      <c r="J73" s="88">
        <v>1.61</v>
      </c>
      <c r="K73" s="88">
        <v>120.82</v>
      </c>
      <c r="L73" s="88">
        <v>14.38</v>
      </c>
      <c r="M73" s="116">
        <v>0</v>
      </c>
      <c r="N73" s="115">
        <v>443.41</v>
      </c>
      <c r="O73" s="88">
        <v>227.07999999999998</v>
      </c>
      <c r="P73" s="88">
        <v>0</v>
      </c>
      <c r="Q73" s="88">
        <v>0</v>
      </c>
      <c r="R73" s="88">
        <v>0</v>
      </c>
      <c r="S73" s="116">
        <v>0</v>
      </c>
      <c r="W73">
        <v>0.38</v>
      </c>
      <c r="X73">
        <v>0.77</v>
      </c>
      <c r="Y73">
        <v>0.28999999999999998</v>
      </c>
      <c r="Z73">
        <v>0.3</v>
      </c>
      <c r="AA73">
        <v>0.4</v>
      </c>
      <c r="AB73">
        <v>0.8</v>
      </c>
      <c r="AC73">
        <v>0.48</v>
      </c>
      <c r="AD73">
        <v>0.38</v>
      </c>
      <c r="AE73">
        <v>20.14</v>
      </c>
      <c r="AF73">
        <v>98.77</v>
      </c>
      <c r="AG73">
        <v>20.14</v>
      </c>
      <c r="AH73">
        <v>1.82</v>
      </c>
      <c r="AI73">
        <v>0.43</v>
      </c>
      <c r="AJ73">
        <v>0.59</v>
      </c>
      <c r="AK73">
        <v>0.4</v>
      </c>
      <c r="AL73">
        <v>14.38</v>
      </c>
      <c r="AM73">
        <v>0.32</v>
      </c>
      <c r="AN73">
        <v>0.43</v>
      </c>
      <c r="AO73">
        <v>0</v>
      </c>
      <c r="AP73">
        <v>120.82</v>
      </c>
      <c r="AQ73">
        <v>2.88</v>
      </c>
      <c r="AR73">
        <v>1.29</v>
      </c>
      <c r="AS73">
        <v>0</v>
      </c>
      <c r="AT73">
        <v>0.24</v>
      </c>
      <c r="AU73">
        <v>5.3</v>
      </c>
      <c r="AV73">
        <v>3.23</v>
      </c>
      <c r="AW73">
        <v>248.71</v>
      </c>
      <c r="AX73">
        <v>1.94</v>
      </c>
      <c r="AY73">
        <v>6.45</v>
      </c>
      <c r="AZ73">
        <v>41.58</v>
      </c>
      <c r="BA73">
        <v>30</v>
      </c>
      <c r="BB73">
        <v>0</v>
      </c>
      <c r="BC73">
        <v>45</v>
      </c>
      <c r="BD73">
        <v>15</v>
      </c>
      <c r="BE73">
        <v>0</v>
      </c>
      <c r="BF73">
        <v>50</v>
      </c>
      <c r="BG73">
        <v>115.16</v>
      </c>
      <c r="BH73">
        <v>108.12</v>
      </c>
      <c r="BI73">
        <v>0</v>
      </c>
      <c r="BJ73">
        <v>0</v>
      </c>
    </row>
    <row r="74" spans="7:62">
      <c r="G74" t="s">
        <v>116</v>
      </c>
      <c r="H74" s="115">
        <v>156.63999999999999</v>
      </c>
      <c r="I74" s="88">
        <v>0.66999999999999993</v>
      </c>
      <c r="J74" s="88">
        <v>1.61</v>
      </c>
      <c r="K74" s="88">
        <v>120.82</v>
      </c>
      <c r="L74" s="88">
        <v>14.38</v>
      </c>
      <c r="M74" s="116">
        <v>0</v>
      </c>
      <c r="N74" s="115">
        <v>443.41</v>
      </c>
      <c r="O74" s="88">
        <v>197.07999999999998</v>
      </c>
      <c r="P74" s="88">
        <v>0</v>
      </c>
      <c r="Q74" s="88">
        <v>0</v>
      </c>
      <c r="R74" s="88">
        <v>0</v>
      </c>
      <c r="S74" s="116">
        <v>0</v>
      </c>
      <c r="W74">
        <v>0.38</v>
      </c>
      <c r="X74">
        <v>0.77</v>
      </c>
      <c r="Y74">
        <v>0.28999999999999998</v>
      </c>
      <c r="Z74">
        <v>0.3</v>
      </c>
      <c r="AA74">
        <v>0.4</v>
      </c>
      <c r="AB74">
        <v>0.8</v>
      </c>
      <c r="AC74">
        <v>0.48</v>
      </c>
      <c r="AD74">
        <v>0.38</v>
      </c>
      <c r="AE74">
        <v>27.81</v>
      </c>
      <c r="AF74">
        <v>98.77</v>
      </c>
      <c r="AG74">
        <v>20.14</v>
      </c>
      <c r="AH74">
        <v>1.82</v>
      </c>
      <c r="AI74">
        <v>0.43</v>
      </c>
      <c r="AJ74">
        <v>0.59</v>
      </c>
      <c r="AK74">
        <v>0.4</v>
      </c>
      <c r="AL74">
        <v>14.38</v>
      </c>
      <c r="AM74">
        <v>0.32</v>
      </c>
      <c r="AN74">
        <v>0.43</v>
      </c>
      <c r="AO74">
        <v>0</v>
      </c>
      <c r="AP74">
        <v>120.82</v>
      </c>
      <c r="AQ74">
        <v>2.88</v>
      </c>
      <c r="AR74">
        <v>1.29</v>
      </c>
      <c r="AS74">
        <v>0</v>
      </c>
      <c r="AT74">
        <v>0.24</v>
      </c>
      <c r="AU74">
        <v>5.3</v>
      </c>
      <c r="AV74">
        <v>3.23</v>
      </c>
      <c r="AW74">
        <v>248.71</v>
      </c>
      <c r="AX74">
        <v>1.94</v>
      </c>
      <c r="AY74">
        <v>6.45</v>
      </c>
      <c r="AZ74">
        <v>41.58</v>
      </c>
      <c r="BA74">
        <v>30</v>
      </c>
      <c r="BB74">
        <v>0</v>
      </c>
      <c r="BC74">
        <v>45</v>
      </c>
      <c r="BD74">
        <v>15</v>
      </c>
      <c r="BE74">
        <v>0</v>
      </c>
      <c r="BF74">
        <v>20</v>
      </c>
      <c r="BG74">
        <v>115.16</v>
      </c>
      <c r="BH74">
        <v>108.12</v>
      </c>
      <c r="BI74">
        <v>0</v>
      </c>
      <c r="BJ74">
        <v>0</v>
      </c>
    </row>
    <row r="75" spans="7:62">
      <c r="G75" t="s">
        <v>117</v>
      </c>
      <c r="H75" s="115">
        <v>187.32</v>
      </c>
      <c r="I75" s="88">
        <v>0.66999999999999993</v>
      </c>
      <c r="J75" s="88">
        <v>1.6600000000000001</v>
      </c>
      <c r="K75" s="88">
        <v>120.82</v>
      </c>
      <c r="L75" s="88">
        <v>14.38</v>
      </c>
      <c r="M75" s="116">
        <v>0</v>
      </c>
      <c r="N75" s="115">
        <v>194.7</v>
      </c>
      <c r="O75" s="88">
        <v>206.03</v>
      </c>
      <c r="P75" s="88">
        <v>0</v>
      </c>
      <c r="Q75" s="88">
        <v>0</v>
      </c>
      <c r="R75" s="88">
        <v>0</v>
      </c>
      <c r="S75" s="116">
        <v>0</v>
      </c>
      <c r="W75">
        <v>0.38</v>
      </c>
      <c r="X75">
        <v>0.77</v>
      </c>
      <c r="Y75">
        <v>0.28999999999999998</v>
      </c>
      <c r="Z75">
        <v>0.3</v>
      </c>
      <c r="AA75">
        <v>0.4</v>
      </c>
      <c r="AB75">
        <v>0.8</v>
      </c>
      <c r="AC75">
        <v>0.48</v>
      </c>
      <c r="AD75">
        <v>0.38</v>
      </c>
      <c r="AE75">
        <v>58.49</v>
      </c>
      <c r="AF75">
        <v>98.77</v>
      </c>
      <c r="AG75">
        <v>20.14</v>
      </c>
      <c r="AH75">
        <v>1.82</v>
      </c>
      <c r="AI75">
        <v>0.43</v>
      </c>
      <c r="AJ75">
        <v>0.59</v>
      </c>
      <c r="AK75">
        <v>0.4</v>
      </c>
      <c r="AL75">
        <v>14.38</v>
      </c>
      <c r="AM75">
        <v>0.32</v>
      </c>
      <c r="AN75">
        <v>0.43</v>
      </c>
      <c r="AO75">
        <v>0</v>
      </c>
      <c r="AP75">
        <v>120.82</v>
      </c>
      <c r="AQ75">
        <v>2.88</v>
      </c>
      <c r="AR75">
        <v>1.34</v>
      </c>
      <c r="AS75">
        <v>0</v>
      </c>
      <c r="AT75">
        <v>0.24</v>
      </c>
      <c r="AU75">
        <v>4.9000000000000004</v>
      </c>
      <c r="AV75">
        <v>3.01</v>
      </c>
      <c r="AW75">
        <v>0</v>
      </c>
      <c r="AX75">
        <v>1.94</v>
      </c>
      <c r="AY75">
        <v>6.02</v>
      </c>
      <c r="AZ75">
        <v>41.58</v>
      </c>
      <c r="BA75">
        <v>30</v>
      </c>
      <c r="BB75">
        <v>30</v>
      </c>
      <c r="BC75">
        <v>45</v>
      </c>
      <c r="BD75">
        <v>15</v>
      </c>
      <c r="BE75">
        <v>0</v>
      </c>
      <c r="BF75">
        <v>0</v>
      </c>
      <c r="BG75">
        <v>115.16</v>
      </c>
      <c r="BH75">
        <v>108.12</v>
      </c>
      <c r="BI75">
        <v>0</v>
      </c>
      <c r="BJ75">
        <v>0</v>
      </c>
    </row>
    <row r="76" spans="7:62">
      <c r="G76" t="s">
        <v>118</v>
      </c>
      <c r="H76" s="115">
        <v>187.32</v>
      </c>
      <c r="I76" s="88">
        <v>0.66999999999999993</v>
      </c>
      <c r="J76" s="88">
        <v>1.6600000000000001</v>
      </c>
      <c r="K76" s="88">
        <v>120.82</v>
      </c>
      <c r="L76" s="88">
        <v>14.38</v>
      </c>
      <c r="M76" s="116">
        <v>0</v>
      </c>
      <c r="N76" s="115">
        <v>194.7</v>
      </c>
      <c r="O76" s="88">
        <v>206.03</v>
      </c>
      <c r="P76" s="88">
        <v>0</v>
      </c>
      <c r="Q76" s="88">
        <v>0</v>
      </c>
      <c r="R76" s="88">
        <v>0</v>
      </c>
      <c r="S76" s="116">
        <v>0</v>
      </c>
      <c r="W76">
        <v>0.38</v>
      </c>
      <c r="X76">
        <v>0.77</v>
      </c>
      <c r="Y76">
        <v>0.28999999999999998</v>
      </c>
      <c r="Z76">
        <v>0.3</v>
      </c>
      <c r="AA76">
        <v>0.4</v>
      </c>
      <c r="AB76">
        <v>0.8</v>
      </c>
      <c r="AC76">
        <v>0.48</v>
      </c>
      <c r="AD76">
        <v>0.38</v>
      </c>
      <c r="AE76">
        <v>58.49</v>
      </c>
      <c r="AF76">
        <v>98.77</v>
      </c>
      <c r="AG76">
        <v>20.14</v>
      </c>
      <c r="AH76">
        <v>1.82</v>
      </c>
      <c r="AI76">
        <v>0.43</v>
      </c>
      <c r="AJ76">
        <v>0.59</v>
      </c>
      <c r="AK76">
        <v>0.4</v>
      </c>
      <c r="AL76">
        <v>14.38</v>
      </c>
      <c r="AM76">
        <v>0.32</v>
      </c>
      <c r="AN76">
        <v>0.43</v>
      </c>
      <c r="AO76">
        <v>0</v>
      </c>
      <c r="AP76">
        <v>120.82</v>
      </c>
      <c r="AQ76">
        <v>2.88</v>
      </c>
      <c r="AR76">
        <v>1.34</v>
      </c>
      <c r="AS76">
        <v>0</v>
      </c>
      <c r="AT76">
        <v>0.24</v>
      </c>
      <c r="AU76">
        <v>4.9000000000000004</v>
      </c>
      <c r="AV76">
        <v>3.01</v>
      </c>
      <c r="AW76">
        <v>0</v>
      </c>
      <c r="AX76">
        <v>1.94</v>
      </c>
      <c r="AY76">
        <v>6.02</v>
      </c>
      <c r="AZ76">
        <v>41.58</v>
      </c>
      <c r="BA76">
        <v>30</v>
      </c>
      <c r="BB76">
        <v>30</v>
      </c>
      <c r="BC76">
        <v>45</v>
      </c>
      <c r="BD76">
        <v>15</v>
      </c>
      <c r="BE76">
        <v>0</v>
      </c>
      <c r="BF76">
        <v>0</v>
      </c>
      <c r="BG76">
        <v>115.16</v>
      </c>
      <c r="BH76">
        <v>108.12</v>
      </c>
      <c r="BI76">
        <v>0</v>
      </c>
      <c r="BJ76">
        <v>0</v>
      </c>
    </row>
    <row r="77" spans="7:62">
      <c r="G77" t="s">
        <v>119</v>
      </c>
      <c r="H77" s="115">
        <v>187.32</v>
      </c>
      <c r="I77" s="88">
        <v>0.66999999999999993</v>
      </c>
      <c r="J77" s="88">
        <v>1.6600000000000001</v>
      </c>
      <c r="K77" s="88">
        <v>120.82</v>
      </c>
      <c r="L77" s="88">
        <v>14.38</v>
      </c>
      <c r="M77" s="116">
        <v>0</v>
      </c>
      <c r="N77" s="115">
        <v>194.7</v>
      </c>
      <c r="O77" s="88">
        <v>206.03</v>
      </c>
      <c r="P77" s="88">
        <v>0</v>
      </c>
      <c r="Q77" s="88">
        <v>0</v>
      </c>
      <c r="R77" s="88">
        <v>0</v>
      </c>
      <c r="S77" s="116">
        <v>0</v>
      </c>
      <c r="W77">
        <v>0.38</v>
      </c>
      <c r="X77">
        <v>0.77</v>
      </c>
      <c r="Y77">
        <v>0.28999999999999998</v>
      </c>
      <c r="Z77">
        <v>0.3</v>
      </c>
      <c r="AA77">
        <v>0.4</v>
      </c>
      <c r="AB77">
        <v>0.8</v>
      </c>
      <c r="AC77">
        <v>0.48</v>
      </c>
      <c r="AD77">
        <v>0.38</v>
      </c>
      <c r="AE77">
        <v>58.49</v>
      </c>
      <c r="AF77">
        <v>98.77</v>
      </c>
      <c r="AG77">
        <v>20.14</v>
      </c>
      <c r="AH77">
        <v>1.82</v>
      </c>
      <c r="AI77">
        <v>0.43</v>
      </c>
      <c r="AJ77">
        <v>0.59</v>
      </c>
      <c r="AK77">
        <v>0.4</v>
      </c>
      <c r="AL77">
        <v>14.38</v>
      </c>
      <c r="AM77">
        <v>0.32</v>
      </c>
      <c r="AN77">
        <v>0.43</v>
      </c>
      <c r="AO77">
        <v>0</v>
      </c>
      <c r="AP77">
        <v>120.82</v>
      </c>
      <c r="AQ77">
        <v>2.88</v>
      </c>
      <c r="AR77">
        <v>1.34</v>
      </c>
      <c r="AS77">
        <v>0</v>
      </c>
      <c r="AT77">
        <v>0.24</v>
      </c>
      <c r="AU77">
        <v>4.9000000000000004</v>
      </c>
      <c r="AV77">
        <v>3.01</v>
      </c>
      <c r="AW77">
        <v>0</v>
      </c>
      <c r="AX77">
        <v>1.94</v>
      </c>
      <c r="AY77">
        <v>6.02</v>
      </c>
      <c r="AZ77">
        <v>41.58</v>
      </c>
      <c r="BA77">
        <v>30</v>
      </c>
      <c r="BB77">
        <v>30</v>
      </c>
      <c r="BC77">
        <v>45</v>
      </c>
      <c r="BD77">
        <v>15</v>
      </c>
      <c r="BE77">
        <v>0</v>
      </c>
      <c r="BF77">
        <v>0</v>
      </c>
      <c r="BG77">
        <v>115.16</v>
      </c>
      <c r="BH77">
        <v>108.12</v>
      </c>
      <c r="BI77">
        <v>0</v>
      </c>
      <c r="BJ77">
        <v>0</v>
      </c>
    </row>
    <row r="78" spans="7:62">
      <c r="G78" t="s">
        <v>120</v>
      </c>
      <c r="H78" s="115">
        <v>187.32</v>
      </c>
      <c r="I78" s="88">
        <v>0.66999999999999993</v>
      </c>
      <c r="J78" s="88">
        <v>1.6600000000000001</v>
      </c>
      <c r="K78" s="88">
        <v>120.82</v>
      </c>
      <c r="L78" s="88">
        <v>14.38</v>
      </c>
      <c r="M78" s="116">
        <v>0</v>
      </c>
      <c r="N78" s="115">
        <v>194.7</v>
      </c>
      <c r="O78" s="88">
        <v>206.03</v>
      </c>
      <c r="P78" s="88">
        <v>0</v>
      </c>
      <c r="Q78" s="88">
        <v>0</v>
      </c>
      <c r="R78" s="88">
        <v>0</v>
      </c>
      <c r="S78" s="116">
        <v>0</v>
      </c>
      <c r="W78">
        <v>0.38</v>
      </c>
      <c r="X78">
        <v>0.77</v>
      </c>
      <c r="Y78">
        <v>0.28999999999999998</v>
      </c>
      <c r="Z78">
        <v>0.3</v>
      </c>
      <c r="AA78">
        <v>0.4</v>
      </c>
      <c r="AB78">
        <v>0.8</v>
      </c>
      <c r="AC78">
        <v>0.48</v>
      </c>
      <c r="AD78">
        <v>0.38</v>
      </c>
      <c r="AE78">
        <v>58.49</v>
      </c>
      <c r="AF78">
        <v>98.77</v>
      </c>
      <c r="AG78">
        <v>20.14</v>
      </c>
      <c r="AH78">
        <v>1.82</v>
      </c>
      <c r="AI78">
        <v>0.43</v>
      </c>
      <c r="AJ78">
        <v>0.59</v>
      </c>
      <c r="AK78">
        <v>0.4</v>
      </c>
      <c r="AL78">
        <v>14.38</v>
      </c>
      <c r="AM78">
        <v>0.32</v>
      </c>
      <c r="AN78">
        <v>0.43</v>
      </c>
      <c r="AO78">
        <v>0</v>
      </c>
      <c r="AP78">
        <v>120.82</v>
      </c>
      <c r="AQ78">
        <v>2.88</v>
      </c>
      <c r="AR78">
        <v>1.34</v>
      </c>
      <c r="AS78">
        <v>0</v>
      </c>
      <c r="AT78">
        <v>0.24</v>
      </c>
      <c r="AU78">
        <v>4.9000000000000004</v>
      </c>
      <c r="AV78">
        <v>3.01</v>
      </c>
      <c r="AW78">
        <v>0</v>
      </c>
      <c r="AX78">
        <v>1.94</v>
      </c>
      <c r="AY78">
        <v>6.02</v>
      </c>
      <c r="AZ78">
        <v>41.58</v>
      </c>
      <c r="BA78">
        <v>30</v>
      </c>
      <c r="BB78">
        <v>30</v>
      </c>
      <c r="BC78">
        <v>45</v>
      </c>
      <c r="BD78">
        <v>15</v>
      </c>
      <c r="BE78">
        <v>0</v>
      </c>
      <c r="BF78">
        <v>0</v>
      </c>
      <c r="BG78">
        <v>115.16</v>
      </c>
      <c r="BH78">
        <v>108.12</v>
      </c>
      <c r="BI78">
        <v>0</v>
      </c>
      <c r="BJ78">
        <v>0</v>
      </c>
    </row>
    <row r="79" spans="7:62">
      <c r="G79" t="s">
        <v>121</v>
      </c>
      <c r="H79" s="115">
        <v>186.17</v>
      </c>
      <c r="I79" s="88">
        <v>0.66999999999999993</v>
      </c>
      <c r="J79" s="88">
        <v>1.6600000000000001</v>
      </c>
      <c r="K79" s="88">
        <v>0</v>
      </c>
      <c r="L79" s="88">
        <v>14.38</v>
      </c>
      <c r="M79" s="116">
        <v>0</v>
      </c>
      <c r="N79" s="115">
        <v>153.12</v>
      </c>
      <c r="O79" s="88">
        <v>205.49</v>
      </c>
      <c r="P79" s="88">
        <v>0</v>
      </c>
      <c r="Q79" s="88">
        <v>0</v>
      </c>
      <c r="R79" s="88">
        <v>0</v>
      </c>
      <c r="S79" s="116">
        <v>0</v>
      </c>
      <c r="W79">
        <v>0.38</v>
      </c>
      <c r="X79">
        <v>0.77</v>
      </c>
      <c r="Y79">
        <v>0.28999999999999998</v>
      </c>
      <c r="Z79">
        <v>0.3</v>
      </c>
      <c r="AA79">
        <v>0.4</v>
      </c>
      <c r="AB79">
        <v>0.8</v>
      </c>
      <c r="AC79">
        <v>0.48</v>
      </c>
      <c r="AD79">
        <v>0.38</v>
      </c>
      <c r="AE79">
        <v>58.49</v>
      </c>
      <c r="AF79">
        <v>98.77</v>
      </c>
      <c r="AG79">
        <v>20.14</v>
      </c>
      <c r="AH79">
        <v>0.67</v>
      </c>
      <c r="AI79">
        <v>0.43</v>
      </c>
      <c r="AJ79">
        <v>0.59</v>
      </c>
      <c r="AK79">
        <v>0.4</v>
      </c>
      <c r="AL79">
        <v>14.38</v>
      </c>
      <c r="AM79">
        <v>0.32</v>
      </c>
      <c r="AN79">
        <v>0.43</v>
      </c>
      <c r="AO79">
        <v>0</v>
      </c>
      <c r="AP79">
        <v>0</v>
      </c>
      <c r="AQ79">
        <v>2.88</v>
      </c>
      <c r="AR79">
        <v>1.34</v>
      </c>
      <c r="AS79">
        <v>0</v>
      </c>
      <c r="AT79">
        <v>0.24</v>
      </c>
      <c r="AU79">
        <v>4.9000000000000004</v>
      </c>
      <c r="AV79">
        <v>2.4700000000000002</v>
      </c>
      <c r="AW79">
        <v>0</v>
      </c>
      <c r="AX79">
        <v>1.94</v>
      </c>
      <c r="AY79">
        <v>6.02</v>
      </c>
      <c r="AZ79">
        <v>0</v>
      </c>
      <c r="BA79">
        <v>30</v>
      </c>
      <c r="BB79">
        <v>30</v>
      </c>
      <c r="BC79">
        <v>45</v>
      </c>
      <c r="BD79">
        <v>15</v>
      </c>
      <c r="BE79">
        <v>0</v>
      </c>
      <c r="BF79">
        <v>0</v>
      </c>
      <c r="BG79">
        <v>115.16</v>
      </c>
      <c r="BH79">
        <v>108.12</v>
      </c>
      <c r="BI79">
        <v>0</v>
      </c>
      <c r="BJ79">
        <v>0</v>
      </c>
    </row>
    <row r="80" spans="7:62">
      <c r="G80" t="s">
        <v>122</v>
      </c>
      <c r="H80" s="115">
        <v>186.17</v>
      </c>
      <c r="I80" s="88">
        <v>0.66999999999999993</v>
      </c>
      <c r="J80" s="88">
        <v>1.6600000000000001</v>
      </c>
      <c r="K80" s="88">
        <v>0</v>
      </c>
      <c r="L80" s="88">
        <v>14.38</v>
      </c>
      <c r="M80" s="116">
        <v>0</v>
      </c>
      <c r="N80" s="115">
        <v>153.12</v>
      </c>
      <c r="O80" s="88">
        <v>205.49</v>
      </c>
      <c r="P80" s="88">
        <v>0</v>
      </c>
      <c r="Q80" s="88">
        <v>0</v>
      </c>
      <c r="R80" s="88">
        <v>0</v>
      </c>
      <c r="S80" s="116">
        <v>0</v>
      </c>
      <c r="W80">
        <v>0.38</v>
      </c>
      <c r="X80">
        <v>0.77</v>
      </c>
      <c r="Y80">
        <v>0.28999999999999998</v>
      </c>
      <c r="Z80">
        <v>0.3</v>
      </c>
      <c r="AA80">
        <v>0.4</v>
      </c>
      <c r="AB80">
        <v>0.8</v>
      </c>
      <c r="AC80">
        <v>0.48</v>
      </c>
      <c r="AD80">
        <v>0.38</v>
      </c>
      <c r="AE80">
        <v>58.49</v>
      </c>
      <c r="AF80">
        <v>98.77</v>
      </c>
      <c r="AG80">
        <v>20.14</v>
      </c>
      <c r="AH80">
        <v>0.67</v>
      </c>
      <c r="AI80">
        <v>0.43</v>
      </c>
      <c r="AJ80">
        <v>0.59</v>
      </c>
      <c r="AK80">
        <v>0.4</v>
      </c>
      <c r="AL80">
        <v>14.38</v>
      </c>
      <c r="AM80">
        <v>0.32</v>
      </c>
      <c r="AN80">
        <v>0.43</v>
      </c>
      <c r="AO80">
        <v>0</v>
      </c>
      <c r="AP80">
        <v>0</v>
      </c>
      <c r="AQ80">
        <v>2.88</v>
      </c>
      <c r="AR80">
        <v>1.34</v>
      </c>
      <c r="AS80">
        <v>0</v>
      </c>
      <c r="AT80">
        <v>0.24</v>
      </c>
      <c r="AU80">
        <v>4.9000000000000004</v>
      </c>
      <c r="AV80">
        <v>2.4700000000000002</v>
      </c>
      <c r="AW80">
        <v>0</v>
      </c>
      <c r="AX80">
        <v>1.94</v>
      </c>
      <c r="AY80">
        <v>6.02</v>
      </c>
      <c r="AZ80">
        <v>0</v>
      </c>
      <c r="BA80">
        <v>30</v>
      </c>
      <c r="BB80">
        <v>30</v>
      </c>
      <c r="BC80">
        <v>45</v>
      </c>
      <c r="BD80">
        <v>15</v>
      </c>
      <c r="BE80">
        <v>0</v>
      </c>
      <c r="BF80">
        <v>0</v>
      </c>
      <c r="BG80">
        <v>115.16</v>
      </c>
      <c r="BH80">
        <v>108.12</v>
      </c>
      <c r="BI80">
        <v>0</v>
      </c>
      <c r="BJ80">
        <v>0</v>
      </c>
    </row>
    <row r="81" spans="7:62">
      <c r="G81" t="s">
        <v>123</v>
      </c>
      <c r="H81" s="115">
        <v>186.17</v>
      </c>
      <c r="I81" s="88">
        <v>0.66999999999999993</v>
      </c>
      <c r="J81" s="88">
        <v>1.6600000000000001</v>
      </c>
      <c r="K81" s="88">
        <v>0</v>
      </c>
      <c r="L81" s="88">
        <v>14.38</v>
      </c>
      <c r="M81" s="116">
        <v>0</v>
      </c>
      <c r="N81" s="115">
        <v>153.12</v>
      </c>
      <c r="O81" s="88">
        <v>205.49</v>
      </c>
      <c r="P81" s="88">
        <v>0</v>
      </c>
      <c r="Q81" s="88">
        <v>0</v>
      </c>
      <c r="R81" s="88">
        <v>0</v>
      </c>
      <c r="S81" s="116">
        <v>0</v>
      </c>
      <c r="W81">
        <v>0.38</v>
      </c>
      <c r="X81">
        <v>0.77</v>
      </c>
      <c r="Y81">
        <v>0.28999999999999998</v>
      </c>
      <c r="Z81">
        <v>0.3</v>
      </c>
      <c r="AA81">
        <v>0.4</v>
      </c>
      <c r="AB81">
        <v>0.8</v>
      </c>
      <c r="AC81">
        <v>0.48</v>
      </c>
      <c r="AD81">
        <v>0.38</v>
      </c>
      <c r="AE81">
        <v>58.49</v>
      </c>
      <c r="AF81">
        <v>98.77</v>
      </c>
      <c r="AG81">
        <v>20.14</v>
      </c>
      <c r="AH81">
        <v>0.67</v>
      </c>
      <c r="AI81">
        <v>0.43</v>
      </c>
      <c r="AJ81">
        <v>0.59</v>
      </c>
      <c r="AK81">
        <v>0.4</v>
      </c>
      <c r="AL81">
        <v>14.38</v>
      </c>
      <c r="AM81">
        <v>0.32</v>
      </c>
      <c r="AN81">
        <v>0.43</v>
      </c>
      <c r="AO81">
        <v>0</v>
      </c>
      <c r="AP81">
        <v>0</v>
      </c>
      <c r="AQ81">
        <v>2.88</v>
      </c>
      <c r="AR81">
        <v>1.34</v>
      </c>
      <c r="AS81">
        <v>0</v>
      </c>
      <c r="AT81">
        <v>0.24</v>
      </c>
      <c r="AU81">
        <v>4.9000000000000004</v>
      </c>
      <c r="AV81">
        <v>2.4700000000000002</v>
      </c>
      <c r="AW81">
        <v>0</v>
      </c>
      <c r="AX81">
        <v>1.94</v>
      </c>
      <c r="AY81">
        <v>6.02</v>
      </c>
      <c r="AZ81">
        <v>0</v>
      </c>
      <c r="BA81">
        <v>30</v>
      </c>
      <c r="BB81">
        <v>30</v>
      </c>
      <c r="BC81">
        <v>45</v>
      </c>
      <c r="BD81">
        <v>15</v>
      </c>
      <c r="BE81">
        <v>0</v>
      </c>
      <c r="BF81">
        <v>0</v>
      </c>
      <c r="BG81">
        <v>115.16</v>
      </c>
      <c r="BH81">
        <v>108.12</v>
      </c>
      <c r="BI81">
        <v>0</v>
      </c>
      <c r="BJ81">
        <v>0</v>
      </c>
    </row>
    <row r="82" spans="7:62">
      <c r="G82" t="s">
        <v>124</v>
      </c>
      <c r="H82" s="115">
        <v>186.17</v>
      </c>
      <c r="I82" s="88">
        <v>0.66999999999999993</v>
      </c>
      <c r="J82" s="88">
        <v>1.6600000000000001</v>
      </c>
      <c r="K82" s="88">
        <v>0</v>
      </c>
      <c r="L82" s="88">
        <v>14.38</v>
      </c>
      <c r="M82" s="116">
        <v>0</v>
      </c>
      <c r="N82" s="115">
        <v>153.12</v>
      </c>
      <c r="O82" s="88">
        <v>205.49</v>
      </c>
      <c r="P82" s="88">
        <v>0</v>
      </c>
      <c r="Q82" s="88">
        <v>0</v>
      </c>
      <c r="R82" s="88">
        <v>0</v>
      </c>
      <c r="S82" s="116">
        <v>0</v>
      </c>
      <c r="W82">
        <v>0.38</v>
      </c>
      <c r="X82">
        <v>0.77</v>
      </c>
      <c r="Y82">
        <v>0.28999999999999998</v>
      </c>
      <c r="Z82">
        <v>0.3</v>
      </c>
      <c r="AA82">
        <v>0.4</v>
      </c>
      <c r="AB82">
        <v>0.8</v>
      </c>
      <c r="AC82">
        <v>0.48</v>
      </c>
      <c r="AD82">
        <v>0.38</v>
      </c>
      <c r="AE82">
        <v>58.49</v>
      </c>
      <c r="AF82">
        <v>98.77</v>
      </c>
      <c r="AG82">
        <v>20.14</v>
      </c>
      <c r="AH82">
        <v>0.67</v>
      </c>
      <c r="AI82">
        <v>0.43</v>
      </c>
      <c r="AJ82">
        <v>0.59</v>
      </c>
      <c r="AK82">
        <v>0.4</v>
      </c>
      <c r="AL82">
        <v>14.38</v>
      </c>
      <c r="AM82">
        <v>0.32</v>
      </c>
      <c r="AN82">
        <v>0.43</v>
      </c>
      <c r="AO82">
        <v>0</v>
      </c>
      <c r="AP82">
        <v>0</v>
      </c>
      <c r="AQ82">
        <v>2.88</v>
      </c>
      <c r="AR82">
        <v>1.34</v>
      </c>
      <c r="AS82">
        <v>0</v>
      </c>
      <c r="AT82">
        <v>0.24</v>
      </c>
      <c r="AU82">
        <v>4.9000000000000004</v>
      </c>
      <c r="AV82">
        <v>2.4700000000000002</v>
      </c>
      <c r="AW82">
        <v>0</v>
      </c>
      <c r="AX82">
        <v>1.94</v>
      </c>
      <c r="AY82">
        <v>6.02</v>
      </c>
      <c r="AZ82">
        <v>0</v>
      </c>
      <c r="BA82">
        <v>30</v>
      </c>
      <c r="BB82">
        <v>30</v>
      </c>
      <c r="BC82">
        <v>45</v>
      </c>
      <c r="BD82">
        <v>15</v>
      </c>
      <c r="BE82">
        <v>0</v>
      </c>
      <c r="BF82">
        <v>0</v>
      </c>
      <c r="BG82">
        <v>115.16</v>
      </c>
      <c r="BH82">
        <v>108.12</v>
      </c>
      <c r="BI82">
        <v>0</v>
      </c>
      <c r="BJ82">
        <v>0</v>
      </c>
    </row>
    <row r="83" spans="7:62">
      <c r="G83" t="s">
        <v>125</v>
      </c>
      <c r="H83" s="115">
        <v>186.07000000000002</v>
      </c>
      <c r="I83" s="88">
        <v>0.66999999999999993</v>
      </c>
      <c r="J83" s="88">
        <v>1.6600000000000001</v>
      </c>
      <c r="K83" s="88">
        <v>0</v>
      </c>
      <c r="L83" s="88">
        <v>14.38</v>
      </c>
      <c r="M83" s="116">
        <v>0</v>
      </c>
      <c r="N83" s="115">
        <v>153.12</v>
      </c>
      <c r="O83" s="88">
        <v>204.99</v>
      </c>
      <c r="P83" s="88">
        <v>0</v>
      </c>
      <c r="Q83" s="88">
        <v>0</v>
      </c>
      <c r="R83" s="88">
        <v>0</v>
      </c>
      <c r="S83" s="116">
        <v>0</v>
      </c>
      <c r="W83">
        <v>0.38</v>
      </c>
      <c r="X83">
        <v>0.77</v>
      </c>
      <c r="Y83">
        <v>0.28999999999999998</v>
      </c>
      <c r="Z83">
        <v>0.3</v>
      </c>
      <c r="AA83">
        <v>0.4</v>
      </c>
      <c r="AB83">
        <v>0.8</v>
      </c>
      <c r="AC83">
        <v>0.38</v>
      </c>
      <c r="AD83">
        <v>0.38</v>
      </c>
      <c r="AE83">
        <v>58.49</v>
      </c>
      <c r="AF83">
        <v>98.77</v>
      </c>
      <c r="AG83">
        <v>20.14</v>
      </c>
      <c r="AH83">
        <v>0.67</v>
      </c>
      <c r="AI83">
        <v>0.43</v>
      </c>
      <c r="AJ83">
        <v>0.59</v>
      </c>
      <c r="AK83">
        <v>0.4</v>
      </c>
      <c r="AL83">
        <v>14.38</v>
      </c>
      <c r="AM83">
        <v>0.32</v>
      </c>
      <c r="AN83">
        <v>0.43</v>
      </c>
      <c r="AO83">
        <v>0</v>
      </c>
      <c r="AP83">
        <v>0</v>
      </c>
      <c r="AQ83">
        <v>2.88</v>
      </c>
      <c r="AR83">
        <v>1.34</v>
      </c>
      <c r="AS83">
        <v>0</v>
      </c>
      <c r="AT83">
        <v>0.24</v>
      </c>
      <c r="AU83">
        <v>4.83</v>
      </c>
      <c r="AV83">
        <v>2.4700000000000002</v>
      </c>
      <c r="AW83">
        <v>0</v>
      </c>
      <c r="AX83">
        <v>1.51</v>
      </c>
      <c r="AY83">
        <v>6.02</v>
      </c>
      <c r="AZ83">
        <v>0</v>
      </c>
      <c r="BA83">
        <v>30</v>
      </c>
      <c r="BB83">
        <v>30</v>
      </c>
      <c r="BC83">
        <v>45</v>
      </c>
      <c r="BD83">
        <v>15</v>
      </c>
      <c r="BE83">
        <v>0</v>
      </c>
      <c r="BF83">
        <v>0</v>
      </c>
      <c r="BG83">
        <v>115.16</v>
      </c>
      <c r="BH83">
        <v>108.12</v>
      </c>
      <c r="BI83">
        <v>0</v>
      </c>
      <c r="BJ83">
        <v>0</v>
      </c>
    </row>
    <row r="84" spans="7:62">
      <c r="G84" t="s">
        <v>126</v>
      </c>
      <c r="H84" s="115">
        <v>147.72</v>
      </c>
      <c r="I84" s="88">
        <v>0.66999999999999993</v>
      </c>
      <c r="J84" s="88">
        <v>1.6600000000000001</v>
      </c>
      <c r="K84" s="88">
        <v>0</v>
      </c>
      <c r="L84" s="88">
        <v>14.38</v>
      </c>
      <c r="M84" s="116">
        <v>0</v>
      </c>
      <c r="N84" s="115">
        <v>153.12</v>
      </c>
      <c r="O84" s="88">
        <v>204.99</v>
      </c>
      <c r="P84" s="88">
        <v>0</v>
      </c>
      <c r="Q84" s="88">
        <v>0</v>
      </c>
      <c r="R84" s="88">
        <v>0</v>
      </c>
      <c r="S84" s="116">
        <v>0</v>
      </c>
      <c r="W84">
        <v>0.38</v>
      </c>
      <c r="X84">
        <v>0.77</v>
      </c>
      <c r="Y84">
        <v>0.28999999999999998</v>
      </c>
      <c r="Z84">
        <v>0.3</v>
      </c>
      <c r="AA84">
        <v>0.4</v>
      </c>
      <c r="AB84">
        <v>0.8</v>
      </c>
      <c r="AC84">
        <v>0.38</v>
      </c>
      <c r="AD84">
        <v>0.38</v>
      </c>
      <c r="AE84">
        <v>20.14</v>
      </c>
      <c r="AF84">
        <v>98.77</v>
      </c>
      <c r="AG84">
        <v>20.14</v>
      </c>
      <c r="AH84">
        <v>0.67</v>
      </c>
      <c r="AI84">
        <v>0.43</v>
      </c>
      <c r="AJ84">
        <v>0.59</v>
      </c>
      <c r="AK84">
        <v>0.4</v>
      </c>
      <c r="AL84">
        <v>14.38</v>
      </c>
      <c r="AM84">
        <v>0.32</v>
      </c>
      <c r="AN84">
        <v>0.43</v>
      </c>
      <c r="AO84">
        <v>0</v>
      </c>
      <c r="AP84">
        <v>0</v>
      </c>
      <c r="AQ84">
        <v>2.88</v>
      </c>
      <c r="AR84">
        <v>1.34</v>
      </c>
      <c r="AS84">
        <v>0</v>
      </c>
      <c r="AT84">
        <v>0.24</v>
      </c>
      <c r="AU84">
        <v>4.83</v>
      </c>
      <c r="AV84">
        <v>2.4700000000000002</v>
      </c>
      <c r="AW84">
        <v>0</v>
      </c>
      <c r="AX84">
        <v>1.51</v>
      </c>
      <c r="AY84">
        <v>6.02</v>
      </c>
      <c r="AZ84">
        <v>0</v>
      </c>
      <c r="BA84">
        <v>30</v>
      </c>
      <c r="BB84">
        <v>30</v>
      </c>
      <c r="BC84">
        <v>45</v>
      </c>
      <c r="BD84">
        <v>15</v>
      </c>
      <c r="BE84">
        <v>0</v>
      </c>
      <c r="BF84">
        <v>0</v>
      </c>
      <c r="BG84">
        <v>115.16</v>
      </c>
      <c r="BH84">
        <v>108.12</v>
      </c>
      <c r="BI84">
        <v>0</v>
      </c>
      <c r="BJ84">
        <v>0</v>
      </c>
    </row>
    <row r="85" spans="7:62">
      <c r="G85" t="s">
        <v>127</v>
      </c>
      <c r="H85" s="115">
        <v>147.72</v>
      </c>
      <c r="I85" s="88">
        <v>0.66999999999999993</v>
      </c>
      <c r="J85" s="88">
        <v>1.6600000000000001</v>
      </c>
      <c r="K85" s="88">
        <v>0</v>
      </c>
      <c r="L85" s="88">
        <v>14.38</v>
      </c>
      <c r="M85" s="116">
        <v>0</v>
      </c>
      <c r="N85" s="115">
        <v>153.12</v>
      </c>
      <c r="O85" s="88">
        <v>204.99</v>
      </c>
      <c r="P85" s="88">
        <v>0</v>
      </c>
      <c r="Q85" s="88">
        <v>0</v>
      </c>
      <c r="R85" s="88">
        <v>0</v>
      </c>
      <c r="S85" s="116">
        <v>0</v>
      </c>
      <c r="W85">
        <v>0.38</v>
      </c>
      <c r="X85">
        <v>0.77</v>
      </c>
      <c r="Y85">
        <v>0.28999999999999998</v>
      </c>
      <c r="Z85">
        <v>0.3</v>
      </c>
      <c r="AA85">
        <v>0.4</v>
      </c>
      <c r="AB85">
        <v>0.8</v>
      </c>
      <c r="AC85">
        <v>0.38</v>
      </c>
      <c r="AD85">
        <v>0.38</v>
      </c>
      <c r="AE85">
        <v>20.14</v>
      </c>
      <c r="AF85">
        <v>98.77</v>
      </c>
      <c r="AG85">
        <v>20.14</v>
      </c>
      <c r="AH85">
        <v>0.67</v>
      </c>
      <c r="AI85">
        <v>0.43</v>
      </c>
      <c r="AJ85">
        <v>0.59</v>
      </c>
      <c r="AK85">
        <v>0.4</v>
      </c>
      <c r="AL85">
        <v>14.38</v>
      </c>
      <c r="AM85">
        <v>0.32</v>
      </c>
      <c r="AN85">
        <v>0.43</v>
      </c>
      <c r="AO85">
        <v>0</v>
      </c>
      <c r="AP85">
        <v>0</v>
      </c>
      <c r="AQ85">
        <v>2.88</v>
      </c>
      <c r="AR85">
        <v>1.34</v>
      </c>
      <c r="AS85">
        <v>0</v>
      </c>
      <c r="AT85">
        <v>0.24</v>
      </c>
      <c r="AU85">
        <v>4.83</v>
      </c>
      <c r="AV85">
        <v>2.4700000000000002</v>
      </c>
      <c r="AW85">
        <v>0</v>
      </c>
      <c r="AX85">
        <v>1.51</v>
      </c>
      <c r="AY85">
        <v>6.02</v>
      </c>
      <c r="AZ85">
        <v>0</v>
      </c>
      <c r="BA85">
        <v>30</v>
      </c>
      <c r="BB85">
        <v>30</v>
      </c>
      <c r="BC85">
        <v>45</v>
      </c>
      <c r="BD85">
        <v>15</v>
      </c>
      <c r="BE85">
        <v>0</v>
      </c>
      <c r="BF85">
        <v>0</v>
      </c>
      <c r="BG85">
        <v>115.16</v>
      </c>
      <c r="BH85">
        <v>108.12</v>
      </c>
      <c r="BI85">
        <v>0</v>
      </c>
      <c r="BJ85">
        <v>0</v>
      </c>
    </row>
    <row r="86" spans="7:62">
      <c r="G86" t="s">
        <v>128</v>
      </c>
      <c r="H86" s="115">
        <v>147.72</v>
      </c>
      <c r="I86" s="88">
        <v>0.66999999999999993</v>
      </c>
      <c r="J86" s="88">
        <v>1.6600000000000001</v>
      </c>
      <c r="K86" s="88">
        <v>0</v>
      </c>
      <c r="L86" s="88">
        <v>14.38</v>
      </c>
      <c r="M86" s="116">
        <v>0</v>
      </c>
      <c r="N86" s="115">
        <v>153.12</v>
      </c>
      <c r="O86" s="88">
        <v>204.99</v>
      </c>
      <c r="P86" s="88">
        <v>0</v>
      </c>
      <c r="Q86" s="88">
        <v>0</v>
      </c>
      <c r="R86" s="88">
        <v>0</v>
      </c>
      <c r="S86" s="116">
        <v>0</v>
      </c>
      <c r="W86">
        <v>0.38</v>
      </c>
      <c r="X86">
        <v>0.77</v>
      </c>
      <c r="Y86">
        <v>0.28999999999999998</v>
      </c>
      <c r="Z86">
        <v>0.3</v>
      </c>
      <c r="AA86">
        <v>0.4</v>
      </c>
      <c r="AB86">
        <v>0.8</v>
      </c>
      <c r="AC86">
        <v>0.38</v>
      </c>
      <c r="AD86">
        <v>0.38</v>
      </c>
      <c r="AE86">
        <v>20.14</v>
      </c>
      <c r="AF86">
        <v>98.77</v>
      </c>
      <c r="AG86">
        <v>20.14</v>
      </c>
      <c r="AH86">
        <v>0.67</v>
      </c>
      <c r="AI86">
        <v>0.43</v>
      </c>
      <c r="AJ86">
        <v>0.59</v>
      </c>
      <c r="AK86">
        <v>0.4</v>
      </c>
      <c r="AL86">
        <v>14.38</v>
      </c>
      <c r="AM86">
        <v>0.32</v>
      </c>
      <c r="AN86">
        <v>0.43</v>
      </c>
      <c r="AO86">
        <v>0</v>
      </c>
      <c r="AP86">
        <v>0</v>
      </c>
      <c r="AQ86">
        <v>2.88</v>
      </c>
      <c r="AR86">
        <v>1.34</v>
      </c>
      <c r="AS86">
        <v>0</v>
      </c>
      <c r="AT86">
        <v>0.24</v>
      </c>
      <c r="AU86">
        <v>4.83</v>
      </c>
      <c r="AV86">
        <v>2.4700000000000002</v>
      </c>
      <c r="AW86">
        <v>0</v>
      </c>
      <c r="AX86">
        <v>1.51</v>
      </c>
      <c r="AY86">
        <v>6.02</v>
      </c>
      <c r="AZ86">
        <v>0</v>
      </c>
      <c r="BA86">
        <v>30</v>
      </c>
      <c r="BB86">
        <v>30</v>
      </c>
      <c r="BC86">
        <v>45</v>
      </c>
      <c r="BD86">
        <v>15</v>
      </c>
      <c r="BE86">
        <v>0</v>
      </c>
      <c r="BF86">
        <v>0</v>
      </c>
      <c r="BG86">
        <v>115.16</v>
      </c>
      <c r="BH86">
        <v>108.12</v>
      </c>
      <c r="BI86">
        <v>0</v>
      </c>
      <c r="BJ86">
        <v>0</v>
      </c>
    </row>
    <row r="87" spans="7:62">
      <c r="G87" t="s">
        <v>129</v>
      </c>
      <c r="H87" s="115">
        <v>48.280000000000008</v>
      </c>
      <c r="I87" s="88">
        <v>0.66999999999999993</v>
      </c>
      <c r="J87" s="88">
        <v>1.6600000000000001</v>
      </c>
      <c r="K87" s="88">
        <v>0</v>
      </c>
      <c r="L87" s="88">
        <v>14.38</v>
      </c>
      <c r="M87" s="116">
        <v>0</v>
      </c>
      <c r="N87" s="115">
        <v>153.12</v>
      </c>
      <c r="O87" s="88">
        <v>204.38</v>
      </c>
      <c r="P87" s="88">
        <v>0</v>
      </c>
      <c r="Q87" s="88">
        <v>0</v>
      </c>
      <c r="R87" s="88">
        <v>0</v>
      </c>
      <c r="S87" s="116">
        <v>0</v>
      </c>
      <c r="W87">
        <v>0.38</v>
      </c>
      <c r="X87">
        <v>0.77</v>
      </c>
      <c r="Y87">
        <v>0.28999999999999998</v>
      </c>
      <c r="Z87">
        <v>0.3</v>
      </c>
      <c r="AA87">
        <v>0.4</v>
      </c>
      <c r="AB87">
        <v>0.8</v>
      </c>
      <c r="AC87">
        <v>0.38</v>
      </c>
      <c r="AD87">
        <v>0.38</v>
      </c>
      <c r="AE87">
        <v>20.14</v>
      </c>
      <c r="AF87">
        <v>0</v>
      </c>
      <c r="AG87">
        <v>20.14</v>
      </c>
      <c r="AH87">
        <v>0</v>
      </c>
      <c r="AI87">
        <v>0.43</v>
      </c>
      <c r="AJ87">
        <v>0.59</v>
      </c>
      <c r="AK87">
        <v>0.4</v>
      </c>
      <c r="AL87">
        <v>14.38</v>
      </c>
      <c r="AM87">
        <v>0.32</v>
      </c>
      <c r="AN87">
        <v>0.43</v>
      </c>
      <c r="AO87">
        <v>0</v>
      </c>
      <c r="AP87">
        <v>0</v>
      </c>
      <c r="AQ87">
        <v>2.88</v>
      </c>
      <c r="AR87">
        <v>1.34</v>
      </c>
      <c r="AS87">
        <v>0</v>
      </c>
      <c r="AT87">
        <v>0.24</v>
      </c>
      <c r="AU87">
        <v>4.6500000000000004</v>
      </c>
      <c r="AV87">
        <v>2.4700000000000002</v>
      </c>
      <c r="AW87">
        <v>0</v>
      </c>
      <c r="AX87">
        <v>1.51</v>
      </c>
      <c r="AY87">
        <v>5.59</v>
      </c>
      <c r="AZ87">
        <v>0</v>
      </c>
      <c r="BA87">
        <v>30</v>
      </c>
      <c r="BB87">
        <v>30</v>
      </c>
      <c r="BC87">
        <v>45</v>
      </c>
      <c r="BD87">
        <v>15</v>
      </c>
      <c r="BE87">
        <v>0</v>
      </c>
      <c r="BF87">
        <v>0</v>
      </c>
      <c r="BG87">
        <v>115.16</v>
      </c>
      <c r="BH87">
        <v>108.12</v>
      </c>
      <c r="BI87">
        <v>0</v>
      </c>
      <c r="BJ87">
        <v>0</v>
      </c>
    </row>
    <row r="88" spans="7:62">
      <c r="G88" t="s">
        <v>130</v>
      </c>
      <c r="H88" s="115">
        <v>48.280000000000008</v>
      </c>
      <c r="I88" s="88">
        <v>0.66999999999999993</v>
      </c>
      <c r="J88" s="88">
        <v>1.6600000000000001</v>
      </c>
      <c r="K88" s="88">
        <v>0</v>
      </c>
      <c r="L88" s="88">
        <v>14.38</v>
      </c>
      <c r="M88" s="116">
        <v>0</v>
      </c>
      <c r="N88" s="115">
        <v>153.12</v>
      </c>
      <c r="O88" s="88">
        <v>204.38</v>
      </c>
      <c r="P88" s="88">
        <v>0</v>
      </c>
      <c r="Q88" s="88">
        <v>0</v>
      </c>
      <c r="R88" s="88">
        <v>0</v>
      </c>
      <c r="S88" s="116">
        <v>0</v>
      </c>
      <c r="W88">
        <v>0.38</v>
      </c>
      <c r="X88">
        <v>0.77</v>
      </c>
      <c r="Y88">
        <v>0.28999999999999998</v>
      </c>
      <c r="Z88">
        <v>0.3</v>
      </c>
      <c r="AA88">
        <v>0.4</v>
      </c>
      <c r="AB88">
        <v>0.8</v>
      </c>
      <c r="AC88">
        <v>0.38</v>
      </c>
      <c r="AD88">
        <v>0.38</v>
      </c>
      <c r="AE88">
        <v>20.14</v>
      </c>
      <c r="AF88">
        <v>0</v>
      </c>
      <c r="AG88">
        <v>20.14</v>
      </c>
      <c r="AH88">
        <v>0</v>
      </c>
      <c r="AI88">
        <v>0.43</v>
      </c>
      <c r="AJ88">
        <v>0.59</v>
      </c>
      <c r="AK88">
        <v>0.4</v>
      </c>
      <c r="AL88">
        <v>14.38</v>
      </c>
      <c r="AM88">
        <v>0.32</v>
      </c>
      <c r="AN88">
        <v>0.43</v>
      </c>
      <c r="AO88">
        <v>0</v>
      </c>
      <c r="AP88">
        <v>0</v>
      </c>
      <c r="AQ88">
        <v>2.88</v>
      </c>
      <c r="AR88">
        <v>1.34</v>
      </c>
      <c r="AS88">
        <v>0</v>
      </c>
      <c r="AT88">
        <v>0.24</v>
      </c>
      <c r="AU88">
        <v>4.6500000000000004</v>
      </c>
      <c r="AV88">
        <v>2.4700000000000002</v>
      </c>
      <c r="AW88">
        <v>0</v>
      </c>
      <c r="AX88">
        <v>1.51</v>
      </c>
      <c r="AY88">
        <v>5.59</v>
      </c>
      <c r="AZ88">
        <v>0</v>
      </c>
      <c r="BA88">
        <v>30</v>
      </c>
      <c r="BB88">
        <v>30</v>
      </c>
      <c r="BC88">
        <v>45</v>
      </c>
      <c r="BD88">
        <v>15</v>
      </c>
      <c r="BE88">
        <v>0</v>
      </c>
      <c r="BF88">
        <v>0</v>
      </c>
      <c r="BG88">
        <v>115.16</v>
      </c>
      <c r="BH88">
        <v>108.12</v>
      </c>
      <c r="BI88">
        <v>0</v>
      </c>
      <c r="BJ88">
        <v>0</v>
      </c>
    </row>
    <row r="89" spans="7:62">
      <c r="G89" t="s">
        <v>131</v>
      </c>
      <c r="H89" s="115">
        <v>28.139999999999997</v>
      </c>
      <c r="I89" s="88">
        <v>0.66999999999999993</v>
      </c>
      <c r="J89" s="88">
        <v>1.6600000000000001</v>
      </c>
      <c r="K89" s="88">
        <v>0</v>
      </c>
      <c r="L89" s="88">
        <v>14.38</v>
      </c>
      <c r="M89" s="116">
        <v>0</v>
      </c>
      <c r="N89" s="115">
        <v>153.12</v>
      </c>
      <c r="O89" s="88">
        <v>204.38</v>
      </c>
      <c r="P89" s="88">
        <v>0</v>
      </c>
      <c r="Q89" s="88">
        <v>0</v>
      </c>
      <c r="R89" s="88">
        <v>0</v>
      </c>
      <c r="S89" s="116">
        <v>0</v>
      </c>
      <c r="W89">
        <v>0.38</v>
      </c>
      <c r="X89">
        <v>0.77</v>
      </c>
      <c r="Y89">
        <v>0.28999999999999998</v>
      </c>
      <c r="Z89">
        <v>0.3</v>
      </c>
      <c r="AA89">
        <v>0.4</v>
      </c>
      <c r="AB89">
        <v>0.8</v>
      </c>
      <c r="AC89">
        <v>0.38</v>
      </c>
      <c r="AD89">
        <v>0.38</v>
      </c>
      <c r="AE89">
        <v>0</v>
      </c>
      <c r="AF89">
        <v>0</v>
      </c>
      <c r="AG89">
        <v>20.14</v>
      </c>
      <c r="AH89">
        <v>0</v>
      </c>
      <c r="AI89">
        <v>0.43</v>
      </c>
      <c r="AJ89">
        <v>0.59</v>
      </c>
      <c r="AK89">
        <v>0.4</v>
      </c>
      <c r="AL89">
        <v>14.38</v>
      </c>
      <c r="AM89">
        <v>0.32</v>
      </c>
      <c r="AN89">
        <v>0.43</v>
      </c>
      <c r="AO89">
        <v>0</v>
      </c>
      <c r="AP89">
        <v>0</v>
      </c>
      <c r="AQ89">
        <v>2.88</v>
      </c>
      <c r="AR89">
        <v>1.34</v>
      </c>
      <c r="AS89">
        <v>0</v>
      </c>
      <c r="AT89">
        <v>0.24</v>
      </c>
      <c r="AU89">
        <v>4.6500000000000004</v>
      </c>
      <c r="AV89">
        <v>2.4700000000000002</v>
      </c>
      <c r="AW89">
        <v>0</v>
      </c>
      <c r="AX89">
        <v>1.51</v>
      </c>
      <c r="AY89">
        <v>5.59</v>
      </c>
      <c r="AZ89">
        <v>0</v>
      </c>
      <c r="BA89">
        <v>30</v>
      </c>
      <c r="BB89">
        <v>30</v>
      </c>
      <c r="BC89">
        <v>45</v>
      </c>
      <c r="BD89">
        <v>15</v>
      </c>
      <c r="BE89">
        <v>0</v>
      </c>
      <c r="BF89">
        <v>0</v>
      </c>
      <c r="BG89">
        <v>115.16</v>
      </c>
      <c r="BH89">
        <v>108.12</v>
      </c>
      <c r="BI89">
        <v>0</v>
      </c>
      <c r="BJ89">
        <v>0</v>
      </c>
    </row>
    <row r="90" spans="7:62">
      <c r="G90" t="s">
        <v>132</v>
      </c>
      <c r="H90" s="115">
        <v>28.139999999999997</v>
      </c>
      <c r="I90" s="88">
        <v>0.66999999999999993</v>
      </c>
      <c r="J90" s="88">
        <v>1.6600000000000001</v>
      </c>
      <c r="K90" s="88">
        <v>0</v>
      </c>
      <c r="L90" s="88">
        <v>14.38</v>
      </c>
      <c r="M90" s="116">
        <v>0</v>
      </c>
      <c r="N90" s="115">
        <v>153.12</v>
      </c>
      <c r="O90" s="88">
        <v>228.38</v>
      </c>
      <c r="P90" s="88">
        <v>0</v>
      </c>
      <c r="Q90" s="88">
        <v>0</v>
      </c>
      <c r="R90" s="88">
        <v>0</v>
      </c>
      <c r="S90" s="116">
        <v>0</v>
      </c>
      <c r="W90">
        <v>0.38</v>
      </c>
      <c r="X90">
        <v>0.77</v>
      </c>
      <c r="Y90">
        <v>0.28999999999999998</v>
      </c>
      <c r="Z90">
        <v>0.3</v>
      </c>
      <c r="AA90">
        <v>0.4</v>
      </c>
      <c r="AB90">
        <v>0.8</v>
      </c>
      <c r="AC90">
        <v>0.38</v>
      </c>
      <c r="AD90">
        <v>0.38</v>
      </c>
      <c r="AE90">
        <v>0</v>
      </c>
      <c r="AF90">
        <v>0</v>
      </c>
      <c r="AG90">
        <v>20.14</v>
      </c>
      <c r="AH90">
        <v>0</v>
      </c>
      <c r="AI90">
        <v>0.43</v>
      </c>
      <c r="AJ90">
        <v>0.59</v>
      </c>
      <c r="AK90">
        <v>0.4</v>
      </c>
      <c r="AL90">
        <v>14.38</v>
      </c>
      <c r="AM90">
        <v>0.32</v>
      </c>
      <c r="AN90">
        <v>0.43</v>
      </c>
      <c r="AO90">
        <v>0</v>
      </c>
      <c r="AP90">
        <v>0</v>
      </c>
      <c r="AQ90">
        <v>2.88</v>
      </c>
      <c r="AR90">
        <v>1.34</v>
      </c>
      <c r="AS90">
        <v>0</v>
      </c>
      <c r="AT90">
        <v>0.24</v>
      </c>
      <c r="AU90">
        <v>4.6500000000000004</v>
      </c>
      <c r="AV90">
        <v>2.4700000000000002</v>
      </c>
      <c r="AW90">
        <v>0</v>
      </c>
      <c r="AX90">
        <v>1.51</v>
      </c>
      <c r="AY90">
        <v>5.59</v>
      </c>
      <c r="AZ90">
        <v>0</v>
      </c>
      <c r="BA90">
        <v>30</v>
      </c>
      <c r="BB90">
        <v>30</v>
      </c>
      <c r="BC90">
        <v>45</v>
      </c>
      <c r="BD90">
        <v>15</v>
      </c>
      <c r="BE90">
        <v>0</v>
      </c>
      <c r="BF90">
        <v>24</v>
      </c>
      <c r="BG90">
        <v>115.16</v>
      </c>
      <c r="BH90">
        <v>108.12</v>
      </c>
      <c r="BI90">
        <v>0</v>
      </c>
      <c r="BJ90">
        <v>0</v>
      </c>
    </row>
    <row r="91" spans="7:62">
      <c r="G91" t="s">
        <v>133</v>
      </c>
      <c r="H91" s="115">
        <v>28.139999999999997</v>
      </c>
      <c r="I91" s="88">
        <v>0.66999999999999993</v>
      </c>
      <c r="J91" s="88">
        <v>1.6600000000000001</v>
      </c>
      <c r="K91" s="88">
        <v>0</v>
      </c>
      <c r="L91" s="88">
        <v>14.38</v>
      </c>
      <c r="M91" s="116">
        <v>0</v>
      </c>
      <c r="N91" s="115">
        <v>153.12</v>
      </c>
      <c r="O91" s="88">
        <v>253.17999999999998</v>
      </c>
      <c r="P91" s="88">
        <v>0</v>
      </c>
      <c r="Q91" s="88">
        <v>0</v>
      </c>
      <c r="R91" s="88">
        <v>0</v>
      </c>
      <c r="S91" s="116">
        <v>0</v>
      </c>
      <c r="W91">
        <v>0.38</v>
      </c>
      <c r="X91">
        <v>0.77</v>
      </c>
      <c r="Y91">
        <v>0.28999999999999998</v>
      </c>
      <c r="Z91">
        <v>0.3</v>
      </c>
      <c r="AA91">
        <v>0.4</v>
      </c>
      <c r="AB91">
        <v>0.8</v>
      </c>
      <c r="AC91">
        <v>0.38</v>
      </c>
      <c r="AD91">
        <v>0.38</v>
      </c>
      <c r="AE91">
        <v>0</v>
      </c>
      <c r="AF91">
        <v>0</v>
      </c>
      <c r="AG91">
        <v>20.14</v>
      </c>
      <c r="AH91">
        <v>0</v>
      </c>
      <c r="AI91">
        <v>0.43</v>
      </c>
      <c r="AJ91">
        <v>0.59</v>
      </c>
      <c r="AK91">
        <v>0.4</v>
      </c>
      <c r="AL91">
        <v>14.38</v>
      </c>
      <c r="AM91">
        <v>0.32</v>
      </c>
      <c r="AN91">
        <v>0.43</v>
      </c>
      <c r="AO91">
        <v>0</v>
      </c>
      <c r="AP91">
        <v>0</v>
      </c>
      <c r="AQ91">
        <v>2.88</v>
      </c>
      <c r="AR91">
        <v>1.34</v>
      </c>
      <c r="AS91">
        <v>0</v>
      </c>
      <c r="AT91">
        <v>0.24</v>
      </c>
      <c r="AU91">
        <v>4.45</v>
      </c>
      <c r="AV91">
        <v>2.4700000000000002</v>
      </c>
      <c r="AW91">
        <v>0</v>
      </c>
      <c r="AX91">
        <v>1.51</v>
      </c>
      <c r="AY91">
        <v>5.59</v>
      </c>
      <c r="AZ91">
        <v>0</v>
      </c>
      <c r="BA91">
        <v>30</v>
      </c>
      <c r="BB91">
        <v>30</v>
      </c>
      <c r="BC91">
        <v>45</v>
      </c>
      <c r="BD91">
        <v>15</v>
      </c>
      <c r="BE91">
        <v>25</v>
      </c>
      <c r="BF91">
        <v>24</v>
      </c>
      <c r="BG91">
        <v>115.16</v>
      </c>
      <c r="BH91">
        <v>108.12</v>
      </c>
      <c r="BI91">
        <v>0</v>
      </c>
      <c r="BJ91">
        <v>0</v>
      </c>
    </row>
    <row r="92" spans="7:62">
      <c r="G92" t="s">
        <v>134</v>
      </c>
      <c r="H92" s="115">
        <v>28.139999999999997</v>
      </c>
      <c r="I92" s="88">
        <v>0.66999999999999993</v>
      </c>
      <c r="J92" s="88">
        <v>1.6600000000000001</v>
      </c>
      <c r="K92" s="88">
        <v>0</v>
      </c>
      <c r="L92" s="88">
        <v>14.38</v>
      </c>
      <c r="M92" s="116">
        <v>0</v>
      </c>
      <c r="N92" s="115">
        <v>153.12</v>
      </c>
      <c r="O92" s="88">
        <v>245.17999999999998</v>
      </c>
      <c r="P92" s="88">
        <v>0</v>
      </c>
      <c r="Q92" s="88">
        <v>0</v>
      </c>
      <c r="R92" s="88">
        <v>0</v>
      </c>
      <c r="S92" s="116">
        <v>0</v>
      </c>
      <c r="W92">
        <v>0.38</v>
      </c>
      <c r="X92">
        <v>0.77</v>
      </c>
      <c r="Y92">
        <v>0.28999999999999998</v>
      </c>
      <c r="Z92">
        <v>0.3</v>
      </c>
      <c r="AA92">
        <v>0.4</v>
      </c>
      <c r="AB92">
        <v>0.8</v>
      </c>
      <c r="AC92">
        <v>0.38</v>
      </c>
      <c r="AD92">
        <v>0.38</v>
      </c>
      <c r="AE92">
        <v>0</v>
      </c>
      <c r="AF92">
        <v>0</v>
      </c>
      <c r="AG92">
        <v>20.14</v>
      </c>
      <c r="AH92">
        <v>0</v>
      </c>
      <c r="AI92">
        <v>0.43</v>
      </c>
      <c r="AJ92">
        <v>0.59</v>
      </c>
      <c r="AK92">
        <v>0.4</v>
      </c>
      <c r="AL92">
        <v>14.38</v>
      </c>
      <c r="AM92">
        <v>0.32</v>
      </c>
      <c r="AN92">
        <v>0.43</v>
      </c>
      <c r="AO92">
        <v>0</v>
      </c>
      <c r="AP92">
        <v>0</v>
      </c>
      <c r="AQ92">
        <v>2.88</v>
      </c>
      <c r="AR92">
        <v>1.34</v>
      </c>
      <c r="AS92">
        <v>0</v>
      </c>
      <c r="AT92">
        <v>0.24</v>
      </c>
      <c r="AU92">
        <v>4.45</v>
      </c>
      <c r="AV92">
        <v>2.4700000000000002</v>
      </c>
      <c r="AW92">
        <v>0</v>
      </c>
      <c r="AX92">
        <v>1.51</v>
      </c>
      <c r="AY92">
        <v>5.59</v>
      </c>
      <c r="AZ92">
        <v>0</v>
      </c>
      <c r="BA92">
        <v>30</v>
      </c>
      <c r="BB92">
        <v>30</v>
      </c>
      <c r="BC92">
        <v>45</v>
      </c>
      <c r="BD92">
        <v>15</v>
      </c>
      <c r="BE92">
        <v>25</v>
      </c>
      <c r="BF92">
        <v>16</v>
      </c>
      <c r="BG92">
        <v>115.16</v>
      </c>
      <c r="BH92">
        <v>108.12</v>
      </c>
      <c r="BI92">
        <v>0</v>
      </c>
      <c r="BJ92">
        <v>0</v>
      </c>
    </row>
    <row r="93" spans="7:62">
      <c r="G93" t="s">
        <v>135</v>
      </c>
      <c r="H93" s="115">
        <v>28.139999999999997</v>
      </c>
      <c r="I93" s="88">
        <v>0.66999999999999993</v>
      </c>
      <c r="J93" s="88">
        <v>1.6600000000000001</v>
      </c>
      <c r="K93" s="88">
        <v>0</v>
      </c>
      <c r="L93" s="88">
        <v>14.38</v>
      </c>
      <c r="M93" s="116">
        <v>0</v>
      </c>
      <c r="N93" s="115">
        <v>153.12</v>
      </c>
      <c r="O93" s="88">
        <v>245.17999999999998</v>
      </c>
      <c r="P93" s="88">
        <v>0</v>
      </c>
      <c r="Q93" s="88">
        <v>0</v>
      </c>
      <c r="R93" s="88">
        <v>0</v>
      </c>
      <c r="S93" s="116">
        <v>0</v>
      </c>
      <c r="W93">
        <v>0.38</v>
      </c>
      <c r="X93">
        <v>0.77</v>
      </c>
      <c r="Y93">
        <v>0.28999999999999998</v>
      </c>
      <c r="Z93">
        <v>0.3</v>
      </c>
      <c r="AA93">
        <v>0.4</v>
      </c>
      <c r="AB93">
        <v>0.8</v>
      </c>
      <c r="AC93">
        <v>0.38</v>
      </c>
      <c r="AD93">
        <v>0.38</v>
      </c>
      <c r="AE93">
        <v>0</v>
      </c>
      <c r="AF93">
        <v>0</v>
      </c>
      <c r="AG93">
        <v>20.14</v>
      </c>
      <c r="AH93">
        <v>0</v>
      </c>
      <c r="AI93">
        <v>0.43</v>
      </c>
      <c r="AJ93">
        <v>0.59</v>
      </c>
      <c r="AK93">
        <v>0.4</v>
      </c>
      <c r="AL93">
        <v>14.38</v>
      </c>
      <c r="AM93">
        <v>0.32</v>
      </c>
      <c r="AN93">
        <v>0.43</v>
      </c>
      <c r="AO93">
        <v>0</v>
      </c>
      <c r="AP93">
        <v>0</v>
      </c>
      <c r="AQ93">
        <v>2.88</v>
      </c>
      <c r="AR93">
        <v>1.34</v>
      </c>
      <c r="AS93">
        <v>0</v>
      </c>
      <c r="AT93">
        <v>0.24</v>
      </c>
      <c r="AU93">
        <v>4.45</v>
      </c>
      <c r="AV93">
        <v>2.4700000000000002</v>
      </c>
      <c r="AW93">
        <v>0</v>
      </c>
      <c r="AX93">
        <v>1.51</v>
      </c>
      <c r="AY93">
        <v>5.59</v>
      </c>
      <c r="AZ93">
        <v>0</v>
      </c>
      <c r="BA93">
        <v>30</v>
      </c>
      <c r="BB93">
        <v>30</v>
      </c>
      <c r="BC93">
        <v>45</v>
      </c>
      <c r="BD93">
        <v>15</v>
      </c>
      <c r="BE93">
        <v>25</v>
      </c>
      <c r="BF93">
        <v>16</v>
      </c>
      <c r="BG93">
        <v>115.16</v>
      </c>
      <c r="BH93">
        <v>108.12</v>
      </c>
      <c r="BI93">
        <v>0</v>
      </c>
      <c r="BJ93">
        <v>0</v>
      </c>
    </row>
    <row r="94" spans="7:62">
      <c r="G94" t="s">
        <v>136</v>
      </c>
      <c r="H94" s="115">
        <v>28.139999999999997</v>
      </c>
      <c r="I94" s="88">
        <v>0.66999999999999993</v>
      </c>
      <c r="J94" s="88">
        <v>1.6600000000000001</v>
      </c>
      <c r="K94" s="88">
        <v>0</v>
      </c>
      <c r="L94" s="88">
        <v>14.38</v>
      </c>
      <c r="M94" s="116">
        <v>0</v>
      </c>
      <c r="N94" s="115">
        <v>153.12</v>
      </c>
      <c r="O94" s="88">
        <v>229.18</v>
      </c>
      <c r="P94" s="88">
        <v>0</v>
      </c>
      <c r="Q94" s="88">
        <v>0</v>
      </c>
      <c r="R94" s="88">
        <v>0</v>
      </c>
      <c r="S94" s="116">
        <v>0</v>
      </c>
      <c r="W94">
        <v>0.38</v>
      </c>
      <c r="X94">
        <v>0.77</v>
      </c>
      <c r="Y94">
        <v>0.28999999999999998</v>
      </c>
      <c r="Z94">
        <v>0.3</v>
      </c>
      <c r="AA94">
        <v>0.4</v>
      </c>
      <c r="AB94">
        <v>0.8</v>
      </c>
      <c r="AC94">
        <v>0.38</v>
      </c>
      <c r="AD94">
        <v>0.38</v>
      </c>
      <c r="AE94">
        <v>0</v>
      </c>
      <c r="AF94">
        <v>0</v>
      </c>
      <c r="AG94">
        <v>20.14</v>
      </c>
      <c r="AH94">
        <v>0</v>
      </c>
      <c r="AI94">
        <v>0.43</v>
      </c>
      <c r="AJ94">
        <v>0.59</v>
      </c>
      <c r="AK94">
        <v>0.4</v>
      </c>
      <c r="AL94">
        <v>14.38</v>
      </c>
      <c r="AM94">
        <v>0.32</v>
      </c>
      <c r="AN94">
        <v>0.43</v>
      </c>
      <c r="AO94">
        <v>0</v>
      </c>
      <c r="AP94">
        <v>0</v>
      </c>
      <c r="AQ94">
        <v>2.88</v>
      </c>
      <c r="AR94">
        <v>1.34</v>
      </c>
      <c r="AS94">
        <v>0</v>
      </c>
      <c r="AT94">
        <v>0.24</v>
      </c>
      <c r="AU94">
        <v>4.45</v>
      </c>
      <c r="AV94">
        <v>2.4700000000000002</v>
      </c>
      <c r="AW94">
        <v>0</v>
      </c>
      <c r="AX94">
        <v>1.51</v>
      </c>
      <c r="AY94">
        <v>5.59</v>
      </c>
      <c r="AZ94">
        <v>0</v>
      </c>
      <c r="BA94">
        <v>30</v>
      </c>
      <c r="BB94">
        <v>30</v>
      </c>
      <c r="BC94">
        <v>45</v>
      </c>
      <c r="BD94">
        <v>15</v>
      </c>
      <c r="BE94">
        <v>25</v>
      </c>
      <c r="BF94">
        <v>0</v>
      </c>
      <c r="BG94">
        <v>115.16</v>
      </c>
      <c r="BH94">
        <v>108.12</v>
      </c>
      <c r="BI94">
        <v>0</v>
      </c>
      <c r="BJ94">
        <v>0</v>
      </c>
    </row>
    <row r="95" spans="7:62">
      <c r="G95" t="s">
        <v>137</v>
      </c>
      <c r="H95" s="115">
        <v>28.139999999999997</v>
      </c>
      <c r="I95" s="88">
        <v>0.66999999999999993</v>
      </c>
      <c r="J95" s="88">
        <v>1.6600000000000001</v>
      </c>
      <c r="K95" s="88">
        <v>0</v>
      </c>
      <c r="L95" s="88">
        <v>14.38</v>
      </c>
      <c r="M95" s="116">
        <v>0</v>
      </c>
      <c r="N95" s="115">
        <v>153.12</v>
      </c>
      <c r="O95" s="88">
        <v>228.37</v>
      </c>
      <c r="P95" s="88">
        <v>0</v>
      </c>
      <c r="Q95" s="88">
        <v>0</v>
      </c>
      <c r="R95" s="88">
        <v>0</v>
      </c>
      <c r="S95" s="116">
        <v>0</v>
      </c>
      <c r="W95">
        <v>0.38</v>
      </c>
      <c r="X95">
        <v>0.77</v>
      </c>
      <c r="Y95">
        <v>0.28999999999999998</v>
      </c>
      <c r="Z95">
        <v>0.3</v>
      </c>
      <c r="AA95">
        <v>0.4</v>
      </c>
      <c r="AB95">
        <v>0.8</v>
      </c>
      <c r="AC95">
        <v>0.38</v>
      </c>
      <c r="AD95">
        <v>0.38</v>
      </c>
      <c r="AE95">
        <v>0</v>
      </c>
      <c r="AF95">
        <v>0</v>
      </c>
      <c r="AG95">
        <v>20.14</v>
      </c>
      <c r="AH95">
        <v>0</v>
      </c>
      <c r="AI95">
        <v>0.43</v>
      </c>
      <c r="AJ95">
        <v>0.59</v>
      </c>
      <c r="AK95">
        <v>0.4</v>
      </c>
      <c r="AL95">
        <v>14.38</v>
      </c>
      <c r="AM95">
        <v>0.32</v>
      </c>
      <c r="AN95">
        <v>0.43</v>
      </c>
      <c r="AO95">
        <v>0</v>
      </c>
      <c r="AP95">
        <v>0</v>
      </c>
      <c r="AQ95">
        <v>2.88</v>
      </c>
      <c r="AR95">
        <v>1.34</v>
      </c>
      <c r="AS95">
        <v>0</v>
      </c>
      <c r="AT95">
        <v>0.24</v>
      </c>
      <c r="AU95">
        <v>4.45</v>
      </c>
      <c r="AV95">
        <v>2.09</v>
      </c>
      <c r="AW95">
        <v>0</v>
      </c>
      <c r="AX95">
        <v>1.51</v>
      </c>
      <c r="AY95">
        <v>5.16</v>
      </c>
      <c r="AZ95">
        <v>0</v>
      </c>
      <c r="BA95">
        <v>30</v>
      </c>
      <c r="BB95">
        <v>30</v>
      </c>
      <c r="BC95">
        <v>45</v>
      </c>
      <c r="BD95">
        <v>15</v>
      </c>
      <c r="BE95">
        <v>25</v>
      </c>
      <c r="BF95">
        <v>0</v>
      </c>
      <c r="BG95">
        <v>115.16</v>
      </c>
      <c r="BH95">
        <v>108.12</v>
      </c>
      <c r="BI95">
        <v>0</v>
      </c>
      <c r="BJ95">
        <v>0</v>
      </c>
    </row>
    <row r="96" spans="7:62">
      <c r="G96" t="s">
        <v>138</v>
      </c>
      <c r="H96" s="115">
        <v>28.139999999999997</v>
      </c>
      <c r="I96" s="88">
        <v>0.66999999999999993</v>
      </c>
      <c r="J96" s="88">
        <v>1.6600000000000001</v>
      </c>
      <c r="K96" s="88">
        <v>0</v>
      </c>
      <c r="L96" s="88">
        <v>14.38</v>
      </c>
      <c r="M96" s="116">
        <v>0</v>
      </c>
      <c r="N96" s="115">
        <v>153.12</v>
      </c>
      <c r="O96" s="88">
        <v>228.37</v>
      </c>
      <c r="P96" s="88">
        <v>0</v>
      </c>
      <c r="Q96" s="88">
        <v>0</v>
      </c>
      <c r="R96" s="88">
        <v>0</v>
      </c>
      <c r="S96" s="116">
        <v>0</v>
      </c>
      <c r="W96">
        <v>0.38</v>
      </c>
      <c r="X96">
        <v>0.77</v>
      </c>
      <c r="Y96">
        <v>0.28999999999999998</v>
      </c>
      <c r="Z96">
        <v>0.3</v>
      </c>
      <c r="AA96">
        <v>0.4</v>
      </c>
      <c r="AB96">
        <v>0.8</v>
      </c>
      <c r="AC96">
        <v>0.38</v>
      </c>
      <c r="AD96">
        <v>0.38</v>
      </c>
      <c r="AE96">
        <v>0</v>
      </c>
      <c r="AF96">
        <v>0</v>
      </c>
      <c r="AG96">
        <v>20.14</v>
      </c>
      <c r="AH96">
        <v>0</v>
      </c>
      <c r="AI96">
        <v>0.43</v>
      </c>
      <c r="AJ96">
        <v>0.59</v>
      </c>
      <c r="AK96">
        <v>0.4</v>
      </c>
      <c r="AL96">
        <v>14.38</v>
      </c>
      <c r="AM96">
        <v>0.32</v>
      </c>
      <c r="AN96">
        <v>0.43</v>
      </c>
      <c r="AO96">
        <v>0</v>
      </c>
      <c r="AP96">
        <v>0</v>
      </c>
      <c r="AQ96">
        <v>2.88</v>
      </c>
      <c r="AR96">
        <v>1.34</v>
      </c>
      <c r="AS96">
        <v>0</v>
      </c>
      <c r="AT96">
        <v>0.24</v>
      </c>
      <c r="AU96">
        <v>4.45</v>
      </c>
      <c r="AV96">
        <v>2.09</v>
      </c>
      <c r="AW96">
        <v>0</v>
      </c>
      <c r="AX96">
        <v>1.51</v>
      </c>
      <c r="AY96">
        <v>5.16</v>
      </c>
      <c r="AZ96">
        <v>0</v>
      </c>
      <c r="BA96">
        <v>30</v>
      </c>
      <c r="BB96">
        <v>30</v>
      </c>
      <c r="BC96">
        <v>45</v>
      </c>
      <c r="BD96">
        <v>15</v>
      </c>
      <c r="BE96">
        <v>25</v>
      </c>
      <c r="BF96">
        <v>0</v>
      </c>
      <c r="BG96">
        <v>115.16</v>
      </c>
      <c r="BH96">
        <v>108.12</v>
      </c>
      <c r="BI96">
        <v>0</v>
      </c>
      <c r="BJ96">
        <v>0</v>
      </c>
    </row>
    <row r="97" spans="1:133">
      <c r="G97" t="s">
        <v>139</v>
      </c>
      <c r="H97" s="115">
        <v>28.139999999999997</v>
      </c>
      <c r="I97" s="88">
        <v>0.66999999999999993</v>
      </c>
      <c r="J97" s="88">
        <v>1.6600000000000001</v>
      </c>
      <c r="K97" s="88">
        <v>0</v>
      </c>
      <c r="L97" s="88">
        <v>14.38</v>
      </c>
      <c r="M97" s="116">
        <v>0</v>
      </c>
      <c r="N97" s="115">
        <v>153.12</v>
      </c>
      <c r="O97" s="88">
        <v>228.37</v>
      </c>
      <c r="P97" s="88">
        <v>0</v>
      </c>
      <c r="Q97" s="88">
        <v>0</v>
      </c>
      <c r="R97" s="88">
        <v>0</v>
      </c>
      <c r="S97" s="116">
        <v>0</v>
      </c>
      <c r="W97">
        <v>0.38</v>
      </c>
      <c r="X97">
        <v>0.77</v>
      </c>
      <c r="Y97">
        <v>0.28999999999999998</v>
      </c>
      <c r="Z97">
        <v>0.3</v>
      </c>
      <c r="AA97">
        <v>0.4</v>
      </c>
      <c r="AB97">
        <v>0.8</v>
      </c>
      <c r="AC97">
        <v>0.38</v>
      </c>
      <c r="AD97">
        <v>0.38</v>
      </c>
      <c r="AE97">
        <v>0</v>
      </c>
      <c r="AF97">
        <v>0</v>
      </c>
      <c r="AG97">
        <v>20.14</v>
      </c>
      <c r="AH97">
        <v>0</v>
      </c>
      <c r="AI97">
        <v>0.43</v>
      </c>
      <c r="AJ97">
        <v>0.59</v>
      </c>
      <c r="AK97">
        <v>0.4</v>
      </c>
      <c r="AL97">
        <v>14.38</v>
      </c>
      <c r="AM97">
        <v>0.32</v>
      </c>
      <c r="AN97">
        <v>0.43</v>
      </c>
      <c r="AO97">
        <v>0</v>
      </c>
      <c r="AP97">
        <v>0</v>
      </c>
      <c r="AQ97">
        <v>2.88</v>
      </c>
      <c r="AR97">
        <v>1.34</v>
      </c>
      <c r="AS97">
        <v>0</v>
      </c>
      <c r="AT97">
        <v>0.24</v>
      </c>
      <c r="AU97">
        <v>4.45</v>
      </c>
      <c r="AV97">
        <v>2.09</v>
      </c>
      <c r="AW97">
        <v>0</v>
      </c>
      <c r="AX97">
        <v>1.51</v>
      </c>
      <c r="AY97">
        <v>5.16</v>
      </c>
      <c r="AZ97">
        <v>0</v>
      </c>
      <c r="BA97">
        <v>30</v>
      </c>
      <c r="BB97">
        <v>30</v>
      </c>
      <c r="BC97">
        <v>45</v>
      </c>
      <c r="BD97">
        <v>15</v>
      </c>
      <c r="BE97">
        <v>25</v>
      </c>
      <c r="BF97">
        <v>0</v>
      </c>
      <c r="BG97">
        <v>115.16</v>
      </c>
      <c r="BH97">
        <v>108.12</v>
      </c>
      <c r="BI97">
        <v>0</v>
      </c>
      <c r="BJ97">
        <v>0</v>
      </c>
    </row>
    <row r="98" spans="1:133">
      <c r="G98" t="s">
        <v>140</v>
      </c>
      <c r="H98" s="115">
        <v>28.139999999999997</v>
      </c>
      <c r="I98" s="88">
        <v>0.66999999999999993</v>
      </c>
      <c r="J98" s="88">
        <v>1.6600000000000001</v>
      </c>
      <c r="K98" s="88">
        <v>0</v>
      </c>
      <c r="L98" s="88">
        <v>14.38</v>
      </c>
      <c r="M98" s="116">
        <v>0</v>
      </c>
      <c r="N98" s="115">
        <v>153.12</v>
      </c>
      <c r="O98" s="88">
        <v>228.37</v>
      </c>
      <c r="P98" s="88">
        <v>0</v>
      </c>
      <c r="Q98" s="88">
        <v>0</v>
      </c>
      <c r="R98" s="88">
        <v>0</v>
      </c>
      <c r="S98" s="116">
        <v>0</v>
      </c>
      <c r="W98">
        <v>0.38</v>
      </c>
      <c r="X98">
        <v>0.77</v>
      </c>
      <c r="Y98">
        <v>0.28999999999999998</v>
      </c>
      <c r="Z98">
        <v>0.3</v>
      </c>
      <c r="AA98">
        <v>0.4</v>
      </c>
      <c r="AB98">
        <v>0.8</v>
      </c>
      <c r="AC98">
        <v>0.38</v>
      </c>
      <c r="AD98">
        <v>0.38</v>
      </c>
      <c r="AE98">
        <v>0</v>
      </c>
      <c r="AF98">
        <v>0</v>
      </c>
      <c r="AG98">
        <v>20.14</v>
      </c>
      <c r="AH98">
        <v>0</v>
      </c>
      <c r="AI98">
        <v>0.43</v>
      </c>
      <c r="AJ98">
        <v>0.59</v>
      </c>
      <c r="AK98">
        <v>0.4</v>
      </c>
      <c r="AL98">
        <v>14.38</v>
      </c>
      <c r="AM98">
        <v>0.32</v>
      </c>
      <c r="AN98">
        <v>0.43</v>
      </c>
      <c r="AO98">
        <v>0</v>
      </c>
      <c r="AP98">
        <v>0</v>
      </c>
      <c r="AQ98">
        <v>2.88</v>
      </c>
      <c r="AR98">
        <v>1.34</v>
      </c>
      <c r="AS98">
        <v>0</v>
      </c>
      <c r="AT98">
        <v>0.24</v>
      </c>
      <c r="AU98">
        <v>4.45</v>
      </c>
      <c r="AV98">
        <v>2.09</v>
      </c>
      <c r="AW98">
        <v>0</v>
      </c>
      <c r="AX98">
        <v>1.51</v>
      </c>
      <c r="AY98">
        <v>5.16</v>
      </c>
      <c r="AZ98">
        <v>0</v>
      </c>
      <c r="BA98">
        <v>30</v>
      </c>
      <c r="BB98">
        <v>30</v>
      </c>
      <c r="BC98">
        <v>45</v>
      </c>
      <c r="BD98">
        <v>15</v>
      </c>
      <c r="BE98">
        <v>25</v>
      </c>
      <c r="BF98">
        <v>0</v>
      </c>
      <c r="BG98">
        <v>115.16</v>
      </c>
      <c r="BH98">
        <v>108.12</v>
      </c>
      <c r="BI98">
        <v>0</v>
      </c>
      <c r="BJ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1.8268425000000006</v>
      </c>
      <c r="I99" s="111">
        <f t="shared" ref="I99:BU99" si="1">SUM(I3:I98)/4000</f>
        <v>1.5930000000000027E-2</v>
      </c>
      <c r="J99" s="111">
        <f t="shared" si="1"/>
        <v>9.2385000000000189E-2</v>
      </c>
      <c r="K99" s="111">
        <f t="shared" si="1"/>
        <v>0.79776000000000047</v>
      </c>
      <c r="L99" s="111">
        <f t="shared" si="1"/>
        <v>0.28758000000000022</v>
      </c>
      <c r="M99" s="111">
        <f t="shared" si="1"/>
        <v>0</v>
      </c>
      <c r="N99" s="110">
        <f t="shared" si="1"/>
        <v>7.1999399999999945</v>
      </c>
      <c r="O99" s="111">
        <f t="shared" si="1"/>
        <v>4.9146099999999979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9.1999999999999998E-3</v>
      </c>
      <c r="X99">
        <f t="shared" si="1"/>
        <v>1.8480000000000017E-2</v>
      </c>
      <c r="Y99">
        <f t="shared" si="1"/>
        <v>6.9599999999999862E-3</v>
      </c>
      <c r="Z99">
        <f t="shared" si="1"/>
        <v>7.2000000000000119E-3</v>
      </c>
      <c r="AA99">
        <f t="shared" si="1"/>
        <v>9.5999999999999818E-3</v>
      </c>
      <c r="AB99">
        <f t="shared" si="1"/>
        <v>1.9199999999999964E-2</v>
      </c>
      <c r="AC99">
        <f t="shared" si="1"/>
        <v>1.0420000000000011E-2</v>
      </c>
      <c r="AD99">
        <f t="shared" si="1"/>
        <v>8.9699999999999971E-3</v>
      </c>
      <c r="AE99">
        <f t="shared" si="1"/>
        <v>0.37469250000000009</v>
      </c>
      <c r="AF99">
        <f t="shared" si="1"/>
        <v>0.79015999999999997</v>
      </c>
      <c r="AG99">
        <f t="shared" si="1"/>
        <v>0.45264000000000082</v>
      </c>
      <c r="AH99">
        <f t="shared" si="1"/>
        <v>1.5900000000000004E-2</v>
      </c>
      <c r="AI99">
        <f t="shared" si="1"/>
        <v>1.0319999999999994E-2</v>
      </c>
      <c r="AJ99">
        <f t="shared" si="1"/>
        <v>1.4510000000000038E-2</v>
      </c>
      <c r="AK99">
        <f t="shared" si="1"/>
        <v>9.5999999999999818E-3</v>
      </c>
      <c r="AL99">
        <f t="shared" si="1"/>
        <v>0.28758000000000022</v>
      </c>
      <c r="AM99">
        <f t="shared" si="1"/>
        <v>7.6800000000000054E-3</v>
      </c>
      <c r="AN99">
        <f t="shared" si="1"/>
        <v>1.0319999999999994E-2</v>
      </c>
      <c r="AO99">
        <f t="shared" si="1"/>
        <v>1.33125E-2</v>
      </c>
      <c r="AP99">
        <f t="shared" si="1"/>
        <v>0.72492000000000012</v>
      </c>
      <c r="AQ99">
        <f t="shared" si="1"/>
        <v>6.9119999999999931E-2</v>
      </c>
      <c r="AR99">
        <f t="shared" si="1"/>
        <v>3.1260000000000045E-2</v>
      </c>
      <c r="AS99">
        <f t="shared" si="1"/>
        <v>3.2230000000000002E-2</v>
      </c>
      <c r="AT99">
        <f t="shared" si="1"/>
        <v>5.4799999999999927E-3</v>
      </c>
      <c r="AU99">
        <f t="shared" si="1"/>
        <v>0.10913999999999997</v>
      </c>
      <c r="AV99">
        <f t="shared" si="1"/>
        <v>6.6240000000000021E-2</v>
      </c>
      <c r="AW99">
        <f t="shared" si="1"/>
        <v>2.9845199999999967</v>
      </c>
      <c r="AX99">
        <f t="shared" si="1"/>
        <v>4.1399999999999937E-2</v>
      </c>
      <c r="AY99">
        <f t="shared" si="1"/>
        <v>0.14198999999999984</v>
      </c>
      <c r="AZ99">
        <f t="shared" si="1"/>
        <v>0.54053999999999958</v>
      </c>
      <c r="BA99">
        <f t="shared" si="1"/>
        <v>0.72</v>
      </c>
      <c r="BB99">
        <f t="shared" si="1"/>
        <v>0.18</v>
      </c>
      <c r="BC99">
        <f t="shared" si="1"/>
        <v>1.08</v>
      </c>
      <c r="BD99">
        <f t="shared" si="1"/>
        <v>0.36</v>
      </c>
      <c r="BE99">
        <f t="shared" si="1"/>
        <v>0.29499999999999998</v>
      </c>
      <c r="BF99">
        <f t="shared" si="1"/>
        <v>0.23699999999999999</v>
      </c>
      <c r="BG99">
        <f t="shared" si="1"/>
        <v>2.7638399999999974</v>
      </c>
      <c r="BH99">
        <f t="shared" si="1"/>
        <v>2.5948800000000025</v>
      </c>
      <c r="BI99">
        <f t="shared" si="1"/>
        <v>5.9527500000000004E-2</v>
      </c>
      <c r="BJ99">
        <f t="shared" si="1"/>
        <v>2.1215000000000001E-2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2022-01-27T08:25:18Z</dcterms:modified>
</cp:coreProperties>
</file>